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TSP_User\Nextcloud\Projets\Programme Numérique\4 - Projets\2025 - PIA\3 - Rapport intermédiaire\2 - Materials\"/>
    </mc:Choice>
  </mc:AlternateContent>
  <xr:revisionPtr revIDLastSave="0" documentId="13_ncr:1_{75B1BA77-5922-40AB-8899-0887EC81A6C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Graphique" sheetId="4" r:id="rId1"/>
    <sheet name="References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4" l="1"/>
  <c r="I13" i="4"/>
  <c r="F14" i="4"/>
  <c r="F13" i="4"/>
  <c r="H10" i="4"/>
  <c r="H5" i="4" l="1"/>
  <c r="G5" i="4"/>
  <c r="E5" i="4"/>
  <c r="H4" i="4"/>
  <c r="H14" i="4" s="1"/>
  <c r="I4" i="4"/>
  <c r="F4" i="4"/>
  <c r="G3" i="4"/>
  <c r="G4" i="4" s="1"/>
  <c r="H9" i="4"/>
  <c r="H13" i="4" l="1"/>
  <c r="G13" i="4"/>
  <c r="G14" i="4"/>
</calcChain>
</file>

<file path=xl/sharedStrings.xml><?xml version="1.0" encoding="utf-8"?>
<sst xmlns="http://schemas.openxmlformats.org/spreadsheetml/2006/main" count="39" uniqueCount="39">
  <si>
    <t>Total - Baseline (RTE FE 2050, 2022)</t>
  </si>
  <si>
    <t>Total with respect to 2020 - Baseline (RTE FE 2050, 2022)</t>
  </si>
  <si>
    <t>Transport - Baseline (ADEME)</t>
  </si>
  <si>
    <t>Transport - Baseline (RTE FE 2050, 2022)</t>
  </si>
  <si>
    <t>Data centers - Baseline (ADEME-Arcep, 2023)</t>
  </si>
  <si>
    <t>Data centers - Lower bound (RTE BP 2035, 2023)</t>
  </si>
  <si>
    <t>Data centers - Higher bound (RTE BP 2035, 2023)</t>
  </si>
  <si>
    <t>Data centers - Volume integrated in baseline (RTE FE 2050, 2022)</t>
  </si>
  <si>
    <t xml:space="preserve">Electricity consumption (TWh) </t>
  </si>
  <si>
    <t xml:space="preserve">Data centers - Lower bound (8GW in RTE SDDR 2040, 2024, 25 TWh Paris, 4 TWh Marseille) </t>
  </si>
  <si>
    <t>% Lower bound</t>
  </si>
  <si>
    <t>% Higher bound</t>
  </si>
  <si>
    <t>Références</t>
  </si>
  <si>
    <t>ADEME, 2021</t>
  </si>
  <si>
    <t>ADEME-Arcep, 2023</t>
  </si>
  <si>
    <t>ADEME, nW, TSP, 2025</t>
  </si>
  <si>
    <t>RTE, 2022</t>
  </si>
  <si>
    <t>RTE, 2023</t>
  </si>
  <si>
    <t>RTE, 2024</t>
  </si>
  <si>
    <r>
      <t xml:space="preserve">ADEME. (2021). </t>
    </r>
    <r>
      <rPr>
        <i/>
        <sz val="11"/>
        <color rgb="FF002060"/>
        <rFont val="Calibri"/>
        <family val="2"/>
        <scheme val="minor"/>
      </rPr>
      <t>Transition(s) 2050. Choisir maintenant. Agir pour le climat.</t>
    </r>
    <r>
      <rPr>
        <sz val="11"/>
        <color rgb="FF002060"/>
        <rFont val="Calibri"/>
        <family val="2"/>
        <scheme val="minor"/>
      </rPr>
      <t xml:space="preserve"> https://librairie.ademe.fr/societe-et-politiques-publiques/5072-prospective-transitions-2050-rapport.html</t>
    </r>
  </si>
  <si>
    <r>
      <t xml:space="preserve">ADEME, &amp; Arcep. (2023). </t>
    </r>
    <r>
      <rPr>
        <i/>
        <sz val="11"/>
        <color rgb="FF002060"/>
        <rFont val="Calibri"/>
        <family val="2"/>
        <scheme val="minor"/>
      </rPr>
      <t>Evaluation de l’impact environnemental du numérique en France et analyse prospective—Analyse prospective à 2030 et 2050 (3/3)</t>
    </r>
    <r>
      <rPr>
        <sz val="11"/>
        <color rgb="FF002060"/>
        <rFont val="Calibri"/>
        <family val="2"/>
        <scheme val="minor"/>
      </rPr>
      <t>. https://www.arcep.fr/uploads/tx_gspublication/etude-prospective-2030-2050_mars2023.pdf</t>
    </r>
  </si>
  <si>
    <r>
      <t xml:space="preserve">ADEME, négaWatt, &amp; The Shift Project. (2025). </t>
    </r>
    <r>
      <rPr>
        <i/>
        <sz val="11"/>
        <color rgb="FF002060"/>
        <rFont val="Calibri"/>
        <family val="2"/>
        <scheme val="minor"/>
      </rPr>
      <t>Réussir la transition énergétique : Les chemins possibles pour la France</t>
    </r>
    <r>
      <rPr>
        <sz val="11"/>
        <color rgb="FF002060"/>
        <rFont val="Calibri"/>
        <family val="2"/>
        <scheme val="minor"/>
      </rPr>
      <t>. https://comprendre2050.fr/</t>
    </r>
  </si>
  <si>
    <r>
      <t xml:space="preserve">RTE. (2022). </t>
    </r>
    <r>
      <rPr>
        <i/>
        <sz val="11"/>
        <color rgb="FF002060"/>
        <rFont val="Calibri"/>
        <family val="2"/>
        <scheme val="minor"/>
      </rPr>
      <t>Futurs énergétiques 2050—Rapport complet</t>
    </r>
    <r>
      <rPr>
        <sz val="11"/>
        <color rgb="FF002060"/>
        <rFont val="Calibri"/>
        <family val="2"/>
        <scheme val="minor"/>
      </rPr>
      <t xml:space="preserve"> [Février 2022]. https://www.rte-france.com/analyses-tendances-et-prospectives/bilan-previsionnel-2050-futurs-energetiques</t>
    </r>
  </si>
  <si>
    <r>
      <t xml:space="preserve">RTE. (2023). </t>
    </r>
    <r>
      <rPr>
        <i/>
        <sz val="11"/>
        <color rgb="FF002060"/>
        <rFont val="Calibri"/>
        <family val="2"/>
        <scheme val="minor"/>
      </rPr>
      <t>Bilan prévisionnel—Édition 2023—Futurs énergétiques 2050—2023-2035 : Première étape vers la neutralité carbon</t>
    </r>
    <r>
      <rPr>
        <sz val="11"/>
        <color rgb="FF002060"/>
        <rFont val="Calibri"/>
        <family val="2"/>
        <scheme val="minor"/>
      </rPr>
      <t>. https://assets.rte-france.com/analyse-et-donnees/2024-07/Bilan%20previsionnel%202023%20Chapitre%202%20Consommation.pdf</t>
    </r>
  </si>
  <si>
    <r>
      <t xml:space="preserve">RTE. (2024). </t>
    </r>
    <r>
      <rPr>
        <i/>
        <sz val="11"/>
        <color rgb="FF002060"/>
        <rFont val="Calibri"/>
        <family val="2"/>
        <scheme val="minor"/>
      </rPr>
      <t>Schéma décennal de développement du réseau—Edition 2024—Consultation publique—Hypothèses et analyses technico-économiques—Document B</t>
    </r>
    <r>
      <rPr>
        <sz val="11"/>
        <color rgb="FF002060"/>
        <rFont val="Calibri"/>
        <family val="2"/>
        <scheme val="minor"/>
      </rPr>
      <t>. https://assets.rte-france.com/prod/public/2024-03/SDDR2024-volet-etudes-technico-%C3%A9onomiques-doc-B.pdf</t>
    </r>
  </si>
  <si>
    <t>Consommation d'électricité (TWh)</t>
  </si>
  <si>
    <t>Total - Scénario de référence (RTE, 2022)</t>
  </si>
  <si>
    <t>Transport - Scénario de référence (RTE, 2022)</t>
  </si>
  <si>
    <t>Total par rapport à 2020 - Scénario de référence (RTE, 2022)</t>
  </si>
  <si>
    <t>Transport - Scénario tendanciel (ADEME, 2021)</t>
  </si>
  <si>
    <t>Centres de données - Volume intégré dans le scénario de référence (RTE, 2022)</t>
  </si>
  <si>
    <t>Centres de données - Scénario tendanciel (ADEME-Arcep, 2023)</t>
  </si>
  <si>
    <t>Centres de données - Borne basse (RTE, 2023)</t>
  </si>
  <si>
    <t>Centres de données - Borne haute (RTE, 2023)</t>
  </si>
  <si>
    <t>Centres de données - Borne basse (8 GW traduit en 25 TWh Paris, 4 TWh Marseille, RTE, 2024)</t>
  </si>
  <si>
    <t>% de la borne basse</t>
  </si>
  <si>
    <t>% de la borne haute</t>
  </si>
  <si>
    <t>Centres de données - Borne haute (8 GW de RTE, 2024 traduit en 42 TWh avec charge=60%)</t>
  </si>
  <si>
    <t>Data centers - Higher bound (8GW in RTE SDDR 2040, 2024, with load=60%)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</si>
</sst>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1"/>
      <color theme="1"/>
      <name val="Calibri"/>
      <family val="2"/>
      <scheme val="minor"/>
    </font>
    <font>
      <b/>
      <sz val="11"/>
      <color indexed="65"/>
      <name val="Arial"/>
      <family val="2"/>
    </font>
    <font>
      <i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Arial"/>
      <family val="2"/>
    </font>
    <font>
      <b/>
      <sz val="11"/>
      <color theme="0"/>
      <name val="Arial"/>
      <family val="2"/>
    </font>
    <font>
      <sz val="10"/>
      <color rgb="FF002060"/>
      <name val="Arial"/>
      <family val="2"/>
    </font>
    <font>
      <sz val="11"/>
      <color theme="0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005A"/>
        <bgColor rgb="FF00005A"/>
      </patternFill>
    </fill>
    <fill>
      <patternFill patternType="solid">
        <fgColor rgb="FF00206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CAFE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dotted">
        <color rgb="FF002060"/>
      </bottom>
      <diagonal/>
    </border>
    <border>
      <left style="thin">
        <color rgb="FF002060"/>
      </left>
      <right style="thin">
        <color rgb="FF002060"/>
      </right>
      <top style="dotted">
        <color rgb="FF002060"/>
      </top>
      <bottom style="dotted">
        <color rgb="FF002060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dotted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dotted">
        <color rgb="FF002060"/>
      </bottom>
      <diagonal/>
    </border>
    <border>
      <left/>
      <right style="thin">
        <color rgb="FF002060"/>
      </right>
      <top style="thin">
        <color rgb="FF002060"/>
      </top>
      <bottom style="dotted">
        <color rgb="FF002060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</borders>
  <cellStyleXfs count="4">
    <xf numFmtId="0" fontId="0" fillId="0" borderId="0"/>
    <xf numFmtId="0" fontId="3" fillId="0" borderId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5" fillId="0" borderId="0" xfId="0" applyFont="1"/>
    <xf numFmtId="0" fontId="5" fillId="0" borderId="0" xfId="0" applyFont="1" applyFill="1" applyBorder="1"/>
    <xf numFmtId="0" fontId="2" fillId="0" borderId="0" xfId="0" applyFont="1" applyFill="1" applyBorder="1"/>
    <xf numFmtId="0" fontId="1" fillId="0" borderId="0" xfId="0" applyFont="1" applyAlignment="1">
      <alignment vertical="center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9" fillId="0" borderId="8" xfId="0" applyFont="1" applyBorder="1" applyAlignment="1">
      <alignment horizontal="left" vertical="center" wrapText="1" indent="1"/>
    </xf>
    <xf numFmtId="0" fontId="9" fillId="0" borderId="9" xfId="0" applyFont="1" applyBorder="1" applyAlignment="1">
      <alignment horizontal="left" vertical="center" wrapText="1" indent="1"/>
    </xf>
    <xf numFmtId="0" fontId="9" fillId="0" borderId="10" xfId="0" applyFont="1" applyBorder="1" applyAlignment="1">
      <alignment horizontal="left" vertical="center" wrapText="1" indent="1"/>
    </xf>
    <xf numFmtId="0" fontId="9" fillId="0" borderId="12" xfId="0" applyFont="1" applyBorder="1" applyAlignment="1">
      <alignment horizontal="left" vertical="center" wrapText="1" indent="1"/>
    </xf>
    <xf numFmtId="0" fontId="9" fillId="6" borderId="8" xfId="0" applyFont="1" applyFill="1" applyBorder="1" applyAlignment="1">
      <alignment horizontal="left" vertical="center" wrapText="1" indent="1"/>
    </xf>
    <xf numFmtId="0" fontId="10" fillId="7" borderId="8" xfId="0" applyFont="1" applyFill="1" applyBorder="1" applyAlignment="1">
      <alignment horizontal="left" vertical="center" wrapText="1" indent="1"/>
    </xf>
    <xf numFmtId="0" fontId="10" fillId="7" borderId="7" xfId="0" applyFont="1" applyFill="1" applyBorder="1" applyAlignment="1">
      <alignment horizontal="left" vertical="center" wrapText="1" indent="1"/>
    </xf>
    <xf numFmtId="164" fontId="8" fillId="0" borderId="0" xfId="3" applyNumberFormat="1" applyFont="1" applyFill="1" applyBorder="1"/>
    <xf numFmtId="164" fontId="11" fillId="0" borderId="5" xfId="3" applyNumberFormat="1" applyFont="1" applyFill="1" applyBorder="1" applyAlignment="1">
      <alignment horizontal="justify" vertical="center" readingOrder="1"/>
    </xf>
    <xf numFmtId="164" fontId="8" fillId="0" borderId="1" xfId="3" applyNumberFormat="1" applyFont="1" applyFill="1" applyBorder="1"/>
    <xf numFmtId="164" fontId="8" fillId="0" borderId="4" xfId="3" applyNumberFormat="1" applyFont="1" applyFill="1" applyBorder="1"/>
    <xf numFmtId="164" fontId="8" fillId="0" borderId="5" xfId="3" applyNumberFormat="1" applyFont="1" applyFill="1" applyBorder="1"/>
    <xf numFmtId="164" fontId="8" fillId="0" borderId="6" xfId="3" applyNumberFormat="1" applyFont="1" applyFill="1" applyBorder="1"/>
    <xf numFmtId="0" fontId="9" fillId="4" borderId="13" xfId="0" applyFont="1" applyFill="1" applyBorder="1" applyAlignment="1">
      <alignment horizontal="left" vertical="center" wrapText="1" indent="1"/>
    </xf>
    <xf numFmtId="0" fontId="9" fillId="4" borderId="14" xfId="0" applyFont="1" applyFill="1" applyBorder="1" applyAlignment="1">
      <alignment horizontal="left" vertical="center" wrapText="1" indent="1"/>
    </xf>
    <xf numFmtId="164" fontId="8" fillId="0" borderId="15" xfId="3" applyNumberFormat="1" applyFont="1" applyFill="1" applyBorder="1"/>
    <xf numFmtId="164" fontId="8" fillId="0" borderId="16" xfId="3" applyNumberFormat="1" applyFont="1" applyFill="1" applyBorder="1"/>
    <xf numFmtId="164" fontId="8" fillId="0" borderId="17" xfId="3" applyNumberFormat="1" applyFont="1" applyFill="1" applyBorder="1"/>
    <xf numFmtId="164" fontId="8" fillId="0" borderId="18" xfId="3" applyNumberFormat="1" applyFont="1" applyFill="1" applyBorder="1"/>
    <xf numFmtId="164" fontId="8" fillId="0" borderId="19" xfId="3" applyNumberFormat="1" applyFont="1" applyFill="1" applyBorder="1"/>
    <xf numFmtId="164" fontId="8" fillId="0" borderId="20" xfId="3" applyNumberFormat="1" applyFont="1" applyFill="1" applyBorder="1"/>
    <xf numFmtId="0" fontId="10" fillId="3" borderId="13" xfId="0" applyFont="1" applyFill="1" applyBorder="1" applyAlignment="1">
      <alignment horizontal="left" vertical="center" wrapText="1" indent="1"/>
    </xf>
    <xf numFmtId="0" fontId="10" fillId="5" borderId="13" xfId="0" applyFont="1" applyFill="1" applyBorder="1" applyAlignment="1">
      <alignment horizontal="left" vertical="center" wrapText="1" indent="1"/>
    </xf>
    <xf numFmtId="0" fontId="10" fillId="3" borderId="14" xfId="0" applyFont="1" applyFill="1" applyBorder="1" applyAlignment="1">
      <alignment horizontal="left" vertical="center" wrapText="1" indent="1"/>
    </xf>
    <xf numFmtId="0" fontId="10" fillId="5" borderId="14" xfId="0" applyFont="1" applyFill="1" applyBorder="1" applyAlignment="1">
      <alignment horizontal="left" vertical="center" wrapText="1" indent="1"/>
    </xf>
    <xf numFmtId="0" fontId="9" fillId="0" borderId="21" xfId="0" applyFont="1" applyBorder="1" applyAlignment="1">
      <alignment horizontal="left" vertical="center" wrapText="1" indent="1"/>
    </xf>
    <xf numFmtId="164" fontId="8" fillId="0" borderId="22" xfId="3" applyNumberFormat="1" applyFont="1" applyFill="1" applyBorder="1"/>
    <xf numFmtId="164" fontId="8" fillId="0" borderId="23" xfId="3" applyNumberFormat="1" applyFont="1" applyFill="1" applyBorder="1"/>
    <xf numFmtId="164" fontId="11" fillId="0" borderId="20" xfId="3" applyNumberFormat="1" applyFont="1" applyFill="1" applyBorder="1" applyAlignment="1">
      <alignment horizontal="justify" vertical="center" readingOrder="1"/>
    </xf>
    <xf numFmtId="164" fontId="12" fillId="0" borderId="16" xfId="3" applyNumberFormat="1" applyFont="1" applyFill="1" applyBorder="1"/>
    <xf numFmtId="164" fontId="12" fillId="0" borderId="15" xfId="3" applyNumberFormat="1" applyFont="1" applyFill="1" applyBorder="1"/>
    <xf numFmtId="164" fontId="12" fillId="0" borderId="19" xfId="3" applyNumberFormat="1" applyFont="1" applyFill="1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4">
    <cellStyle name="Milliers" xfId="3" builtinId="3"/>
    <cellStyle name="Normal" xfId="0" builtinId="0"/>
    <cellStyle name="Normal 2" xfId="1" xr:uid="{430443EA-8181-B841-9490-EA96DEA06326}"/>
    <cellStyle name="Pourcentage 2" xfId="2" xr:uid="{C0F9A080-CA75-5144-8B8F-5398CDF5BE6E}"/>
  </cellStyles>
  <dxfs count="0"/>
  <tableStyles count="0" defaultTableStyle="TableStyleMedium2" defaultPivotStyle="PivotStyleLight16"/>
  <colors>
    <mruColors>
      <color rgb="FF00CAFE"/>
      <color rgb="FFB0EBFF"/>
      <color rgb="FF0028DB"/>
      <color rgb="FF59595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+mn-lt"/>
                <a:ea typeface="+mn-ea"/>
                <a:cs typeface="+mn-cs"/>
              </a:defRPr>
            </a:pPr>
            <a:r>
              <a:rPr lang="fr-FR" sz="1400" b="0" i="0" baseline="0">
                <a:effectLst/>
              </a:rPr>
              <a:t>Electricity consumption forecasts in France (</a:t>
            </a:r>
            <a:r>
              <a:rPr lang="en-US" sz="1400" b="0" i="0" baseline="0">
                <a:effectLst/>
              </a:rPr>
              <a:t>gaps to 2020, data centres forecasts, need for electrification of mobility) </a:t>
            </a:r>
            <a:r>
              <a:rPr lang="fr-FR" sz="1400" b="0" i="0" baseline="0"/>
              <a:t>(TWh)</a:t>
            </a:r>
            <a:endParaRPr lang="fr-FR" sz="1400" b="0" i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Graphique!$J$4</c:f>
              <c:strCache>
                <c:ptCount val="1"/>
                <c:pt idx="0">
                  <c:v>Total with respect to 2020 - Baseline (RTE FE 2050, 2022)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Graphique!$E$2:$I$2</c:f>
              <c:numCache>
                <c:formatCode>General</c:formatCode>
                <c:ptCount val="5"/>
                <c:pt idx="0">
                  <c:v>2020</c:v>
                </c:pt>
                <c:pt idx="1">
                  <c:v>2030</c:v>
                </c:pt>
                <c:pt idx="2">
                  <c:v>2035</c:v>
                </c:pt>
                <c:pt idx="3">
                  <c:v>2040</c:v>
                </c:pt>
                <c:pt idx="4">
                  <c:v>2050</c:v>
                </c:pt>
              </c:numCache>
            </c:numRef>
          </c:cat>
          <c:val>
            <c:numRef>
              <c:f>Graphique!$E$4:$I$4</c:f>
              <c:numCache>
                <c:formatCode>_-* #,##0_-;\-* #,##0_-;_-* "-"??_-;_-@_-</c:formatCode>
                <c:ptCount val="5"/>
                <c:pt idx="1">
                  <c:v>53.900000000000034</c:v>
                </c:pt>
                <c:pt idx="2">
                  <c:v>83.350000000000023</c:v>
                </c:pt>
                <c:pt idx="3">
                  <c:v>112.80000000000007</c:v>
                </c:pt>
                <c:pt idx="4">
                  <c:v>190.60000000000002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4F-4121-8942-7FC3234B0E60}"/>
            </c:ext>
          </c:extLst>
        </c:ser>
        <c:ser>
          <c:idx val="3"/>
          <c:order val="1"/>
          <c:tx>
            <c:strRef>
              <c:f>Graphique!$J$5</c:f>
              <c:strCache>
                <c:ptCount val="1"/>
                <c:pt idx="0">
                  <c:v>Data centers - Volume integrated in baseline (RTE FE 2050, 2022)</c:v>
                </c:pt>
              </c:strCache>
            </c:strRef>
          </c:tx>
          <c:spPr>
            <a:solidFill>
              <a:schemeClr val="accent1">
                <a:lumMod val="75000"/>
                <a:lumOff val="25000"/>
              </a:schemeClr>
            </a:solidFill>
            <a:ln w="12700">
              <a:noFill/>
            </a:ln>
            <a:effectLst/>
          </c:spPr>
          <c:invertIfNegative val="0"/>
          <c:cat>
            <c:numRef>
              <c:f>Graphique!$E$2:$I$2</c:f>
              <c:numCache>
                <c:formatCode>General</c:formatCode>
                <c:ptCount val="5"/>
                <c:pt idx="0">
                  <c:v>2020</c:v>
                </c:pt>
                <c:pt idx="1">
                  <c:v>2030</c:v>
                </c:pt>
                <c:pt idx="2">
                  <c:v>2035</c:v>
                </c:pt>
                <c:pt idx="3">
                  <c:v>2040</c:v>
                </c:pt>
                <c:pt idx="4">
                  <c:v>2050</c:v>
                </c:pt>
              </c:numCache>
            </c:numRef>
          </c:cat>
          <c:val>
            <c:numRef>
              <c:f>Graphique!$E$5:$I$5</c:f>
              <c:numCache>
                <c:formatCode>_-* #,##0_-;\-* #,##0_-;_-* "-"??_-;_-@_-</c:formatCode>
                <c:ptCount val="5"/>
                <c:pt idx="0">
                  <c:v>3.1818181818181817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4F-4121-8942-7FC3234B0E60}"/>
            </c:ext>
          </c:extLst>
        </c:ser>
        <c:ser>
          <c:idx val="4"/>
          <c:order val="2"/>
          <c:tx>
            <c:strRef>
              <c:f>Graphique!$J$6</c:f>
              <c:strCache>
                <c:ptCount val="1"/>
                <c:pt idx="0">
                  <c:v>Data centers - Baseline (ADEME-Arcep, 2023)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Graphique!$E$2:$I$2</c:f>
              <c:numCache>
                <c:formatCode>General</c:formatCode>
                <c:ptCount val="5"/>
                <c:pt idx="0">
                  <c:v>2020</c:v>
                </c:pt>
                <c:pt idx="1">
                  <c:v>2030</c:v>
                </c:pt>
                <c:pt idx="2">
                  <c:v>2035</c:v>
                </c:pt>
                <c:pt idx="3">
                  <c:v>2040</c:v>
                </c:pt>
                <c:pt idx="4">
                  <c:v>2050</c:v>
                </c:pt>
              </c:numCache>
            </c:numRef>
          </c:cat>
          <c:val>
            <c:numRef>
              <c:f>Graphique!$E$6:$I$6</c:f>
              <c:numCache>
                <c:formatCode>_-* #,##0_-;\-* #,##0_-;_-* "-"??_-;_-@_-</c:formatCode>
                <c:ptCount val="5"/>
                <c:pt idx="0">
                  <c:v>11.6</c:v>
                </c:pt>
                <c:pt idx="1">
                  <c:v>16</c:v>
                </c:pt>
                <c:pt idx="4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54F-4121-8942-7FC3234B0E60}"/>
            </c:ext>
          </c:extLst>
        </c:ser>
        <c:ser>
          <c:idx val="5"/>
          <c:order val="3"/>
          <c:tx>
            <c:strRef>
              <c:f>Graphique!$J$7</c:f>
              <c:strCache>
                <c:ptCount val="1"/>
                <c:pt idx="0">
                  <c:v>Data centers - Lower bound (RTE BP 2035, 2023)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Graphique!$E$2:$I$2</c:f>
              <c:numCache>
                <c:formatCode>General</c:formatCode>
                <c:ptCount val="5"/>
                <c:pt idx="0">
                  <c:v>2020</c:v>
                </c:pt>
                <c:pt idx="1">
                  <c:v>2030</c:v>
                </c:pt>
                <c:pt idx="2">
                  <c:v>2035</c:v>
                </c:pt>
                <c:pt idx="3">
                  <c:v>2040</c:v>
                </c:pt>
                <c:pt idx="4">
                  <c:v>2050</c:v>
                </c:pt>
              </c:numCache>
            </c:numRef>
          </c:cat>
          <c:val>
            <c:numRef>
              <c:f>Graphique!$E$7:$I$7</c:f>
              <c:numCache>
                <c:formatCode>_-* #,##0_-;\-* #,##0_-;_-* "-"??_-;_-@_-</c:formatCode>
                <c:ptCount val="5"/>
                <c:pt idx="2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54F-4121-8942-7FC3234B0E60}"/>
            </c:ext>
          </c:extLst>
        </c:ser>
        <c:ser>
          <c:idx val="6"/>
          <c:order val="4"/>
          <c:tx>
            <c:strRef>
              <c:f>Graphique!$J$8</c:f>
              <c:strCache>
                <c:ptCount val="1"/>
                <c:pt idx="0">
                  <c:v>Data centers - Higher bound (RTE BP 2035, 2023)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Graphique!$E$2:$I$2</c:f>
              <c:numCache>
                <c:formatCode>General</c:formatCode>
                <c:ptCount val="5"/>
                <c:pt idx="0">
                  <c:v>2020</c:v>
                </c:pt>
                <c:pt idx="1">
                  <c:v>2030</c:v>
                </c:pt>
                <c:pt idx="2">
                  <c:v>2035</c:v>
                </c:pt>
                <c:pt idx="3">
                  <c:v>2040</c:v>
                </c:pt>
                <c:pt idx="4">
                  <c:v>2050</c:v>
                </c:pt>
              </c:numCache>
            </c:numRef>
          </c:cat>
          <c:val>
            <c:numRef>
              <c:f>Graphique!$E$8:$I$8</c:f>
              <c:numCache>
                <c:formatCode>_-* #,##0_-;\-* #,##0_-;_-* "-"??_-;_-@_-</c:formatCode>
                <c:ptCount val="5"/>
                <c:pt idx="2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54F-4121-8942-7FC3234B0E60}"/>
            </c:ext>
          </c:extLst>
        </c:ser>
        <c:ser>
          <c:idx val="7"/>
          <c:order val="5"/>
          <c:tx>
            <c:strRef>
              <c:f>Graphique!$J$9</c:f>
              <c:strCache>
                <c:ptCount val="1"/>
                <c:pt idx="0">
                  <c:v>Data centers - Lower bound (8GW in RTE SDDR 2040, 2024, 25 TWh Paris, 4 TWh Marseille)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Graphique!$E$2:$I$2</c:f>
              <c:numCache>
                <c:formatCode>General</c:formatCode>
                <c:ptCount val="5"/>
                <c:pt idx="0">
                  <c:v>2020</c:v>
                </c:pt>
                <c:pt idx="1">
                  <c:v>2030</c:v>
                </c:pt>
                <c:pt idx="2">
                  <c:v>2035</c:v>
                </c:pt>
                <c:pt idx="3">
                  <c:v>2040</c:v>
                </c:pt>
                <c:pt idx="4">
                  <c:v>2050</c:v>
                </c:pt>
              </c:numCache>
            </c:numRef>
          </c:cat>
          <c:val>
            <c:numRef>
              <c:f>Graphique!$E$9:$I$9</c:f>
              <c:numCache>
                <c:formatCode>_-* #,##0_-;\-* #,##0_-;_-* "-"??_-;_-@_-</c:formatCode>
                <c:ptCount val="5"/>
                <c:pt idx="3">
                  <c:v>29.1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54F-4121-8942-7FC3234B0E60}"/>
            </c:ext>
          </c:extLst>
        </c:ser>
        <c:ser>
          <c:idx val="8"/>
          <c:order val="6"/>
          <c:tx>
            <c:strRef>
              <c:f>Graphique!$J$10</c:f>
              <c:strCache>
                <c:ptCount val="1"/>
                <c:pt idx="0">
                  <c:v>Data centers - Higher bound (8GW in RTE SDDR 2040, 2024, with load=60%)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Graphique!$E$2:$I$2</c:f>
              <c:numCache>
                <c:formatCode>General</c:formatCode>
                <c:ptCount val="5"/>
                <c:pt idx="0">
                  <c:v>2020</c:v>
                </c:pt>
                <c:pt idx="1">
                  <c:v>2030</c:v>
                </c:pt>
                <c:pt idx="2">
                  <c:v>2035</c:v>
                </c:pt>
                <c:pt idx="3">
                  <c:v>2040</c:v>
                </c:pt>
                <c:pt idx="4">
                  <c:v>2050</c:v>
                </c:pt>
              </c:numCache>
            </c:numRef>
          </c:cat>
          <c:val>
            <c:numRef>
              <c:f>Graphique!$E$10:$I$10</c:f>
              <c:numCache>
                <c:formatCode>_-* #,##0_-;\-* #,##0_-;_-* "-"??_-;_-@_-</c:formatCode>
                <c:ptCount val="5"/>
                <c:pt idx="3">
                  <c:v>42.048000000000002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54F-4121-8942-7FC3234B0E60}"/>
            </c:ext>
          </c:extLst>
        </c:ser>
        <c:ser>
          <c:idx val="1"/>
          <c:order val="7"/>
          <c:tx>
            <c:strRef>
              <c:f>Graphique!$J$11</c:f>
              <c:strCache>
                <c:ptCount val="1"/>
                <c:pt idx="0">
                  <c:v>Transport - Baseline (ADEME)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Graphique!$E$2:$I$2</c:f>
              <c:numCache>
                <c:formatCode>General</c:formatCode>
                <c:ptCount val="5"/>
                <c:pt idx="0">
                  <c:v>2020</c:v>
                </c:pt>
                <c:pt idx="1">
                  <c:v>2030</c:v>
                </c:pt>
                <c:pt idx="2">
                  <c:v>2035</c:v>
                </c:pt>
                <c:pt idx="3">
                  <c:v>2040</c:v>
                </c:pt>
                <c:pt idx="4">
                  <c:v>2050</c:v>
                </c:pt>
              </c:numCache>
            </c:numRef>
          </c:cat>
          <c:val>
            <c:numRef>
              <c:f>Graphique!$E$11:$I$11</c:f>
              <c:numCache>
                <c:formatCode>_-* #,##0_-;\-* #,##0_-;_-* "-"??_-;_-@_-</c:formatCode>
                <c:ptCount val="5"/>
                <c:pt idx="1">
                  <c:v>35</c:v>
                </c:pt>
                <c:pt idx="4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4F-4121-8942-7FC3234B0E60}"/>
            </c:ext>
          </c:extLst>
        </c:ser>
        <c:ser>
          <c:idx val="2"/>
          <c:order val="8"/>
          <c:tx>
            <c:strRef>
              <c:f>Graphique!$J$12</c:f>
              <c:strCache>
                <c:ptCount val="1"/>
                <c:pt idx="0">
                  <c:v>Transport - Baseline (RTE FE 2050, 2022)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Graphique!$E$2:$I$2</c:f>
              <c:numCache>
                <c:formatCode>General</c:formatCode>
                <c:ptCount val="5"/>
                <c:pt idx="0">
                  <c:v>2020</c:v>
                </c:pt>
                <c:pt idx="1">
                  <c:v>2030</c:v>
                </c:pt>
                <c:pt idx="2">
                  <c:v>2035</c:v>
                </c:pt>
                <c:pt idx="3">
                  <c:v>2040</c:v>
                </c:pt>
                <c:pt idx="4">
                  <c:v>2050</c:v>
                </c:pt>
              </c:numCache>
            </c:numRef>
          </c:cat>
          <c:val>
            <c:numRef>
              <c:f>Graphique!$E$12:$I$12</c:f>
              <c:numCache>
                <c:formatCode>_-* #,##0_-;\-* #,##0_-;_-* "-"??_-;_-@_-</c:formatCode>
                <c:ptCount val="5"/>
                <c:pt idx="1">
                  <c:v>33</c:v>
                </c:pt>
                <c:pt idx="4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4F-4121-8942-7FC3234B0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44874080"/>
        <c:axId val="444874496"/>
      </c:barChart>
      <c:lineChart>
        <c:grouping val="standard"/>
        <c:varyColors val="0"/>
        <c:ser>
          <c:idx val="9"/>
          <c:order val="9"/>
          <c:tx>
            <c:strRef>
              <c:f>Graphique!$J$13</c:f>
              <c:strCache>
                <c:ptCount val="1"/>
                <c:pt idx="0">
                  <c:v>% Lower bound</c:v>
                </c:pt>
              </c:strCache>
            </c:strRef>
          </c:tx>
          <c:spPr>
            <a:ln w="19050" cap="rnd">
              <a:solidFill>
                <a:srgbClr val="B0EBFF"/>
              </a:solidFill>
              <a:round/>
            </a:ln>
            <a:effectLst/>
          </c:spPr>
          <c:marker>
            <c:symbol val="none"/>
          </c:marker>
          <c:cat>
            <c:multiLvlStrRef>
              <c:f>Graphique!#REF!</c:f>
            </c:multiLvlStrRef>
          </c:cat>
          <c:val>
            <c:numRef>
              <c:f>Graphique!$E$13:$I$13</c:f>
              <c:numCache>
                <c:formatCode>_-* #,##0_-;\-* #,##0_-;_-* "-"??_-;_-@_-</c:formatCode>
                <c:ptCount val="5"/>
                <c:pt idx="1">
                  <c:v>9.2764378478664131</c:v>
                </c:pt>
                <c:pt idx="2">
                  <c:v>27.594481103779238</c:v>
                </c:pt>
                <c:pt idx="3">
                  <c:v>25.797872340425513</c:v>
                </c:pt>
                <c:pt idx="4">
                  <c:v>4.7219307450157393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54F-4121-8942-7FC3234B0E60}"/>
            </c:ext>
          </c:extLst>
        </c:ser>
        <c:ser>
          <c:idx val="10"/>
          <c:order val="10"/>
          <c:tx>
            <c:strRef>
              <c:f>Graphique!$J$14</c:f>
              <c:strCache>
                <c:ptCount val="1"/>
                <c:pt idx="0">
                  <c:v>% Higher bound</c:v>
                </c:pt>
              </c:strCache>
            </c:strRef>
          </c:tx>
          <c:spPr>
            <a:ln w="19050" cap="rnd">
              <a:solidFill>
                <a:srgbClr val="00CAFE"/>
              </a:solidFill>
              <a:round/>
            </a:ln>
            <a:effectLst/>
          </c:spPr>
          <c:marker>
            <c:symbol val="none"/>
          </c:marker>
          <c:cat>
            <c:multiLvlStrRef>
              <c:f>Graphique!#REF!</c:f>
            </c:multiLvlStrRef>
          </c:cat>
          <c:val>
            <c:numRef>
              <c:f>Graphique!$E$14:$I$14</c:f>
              <c:numCache>
                <c:formatCode>_-* #,##0_-;\-* #,##0_-;_-* "-"??_-;_-@_-</c:formatCode>
                <c:ptCount val="5"/>
                <c:pt idx="1">
                  <c:v>29.684601113172519</c:v>
                </c:pt>
                <c:pt idx="2">
                  <c:v>33.593281343731249</c:v>
                </c:pt>
                <c:pt idx="3">
                  <c:v>37.276595744680833</c:v>
                </c:pt>
                <c:pt idx="4">
                  <c:v>20.461699895068204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54F-4121-8942-7FC3234B0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031744"/>
        <c:axId val="258031328"/>
      </c:lineChart>
      <c:catAx>
        <c:axId val="444874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4874496"/>
        <c:crosses val="autoZero"/>
        <c:auto val="1"/>
        <c:lblAlgn val="ctr"/>
        <c:lblOffset val="100"/>
        <c:noMultiLvlLbl val="0"/>
      </c:catAx>
      <c:valAx>
        <c:axId val="444874496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Electricity consumption (TWh)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4874080"/>
        <c:crosses val="autoZero"/>
        <c:crossBetween val="between"/>
      </c:valAx>
      <c:valAx>
        <c:axId val="25803132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Shares</a:t>
                </a:r>
                <a:r>
                  <a:rPr lang="fr-FR" baseline="0"/>
                  <a:t> of data centres in electricy supposed to be added from 2020 (baseline) (%)</a:t>
                </a:r>
                <a:endParaRPr lang="fr-F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_-* #,##0_-;\-* #,##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031744"/>
        <c:crosses val="max"/>
        <c:crossBetween val="between"/>
      </c:valAx>
      <c:catAx>
        <c:axId val="258031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80313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0903885254610819E-2"/>
          <c:y val="0.86106036162127708"/>
          <c:w val="0.95685830320795617"/>
          <c:h val="0.128084589605792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+mn-lt"/>
                <a:ea typeface="+mn-ea"/>
                <a:cs typeface="+mn-cs"/>
              </a:defRPr>
            </a:pPr>
            <a:r>
              <a:rPr lang="fr-FR" sz="1400" b="0" i="0" baseline="0">
                <a:effectLst/>
              </a:rPr>
              <a:t>Projections de consommation d'électricité en France (</a:t>
            </a:r>
            <a:r>
              <a:rPr lang="en-US" sz="1400" b="0" i="0" baseline="0">
                <a:effectLst/>
              </a:rPr>
              <a:t>écarts à 2020, projection pour les centres de données, projections pour l'électrification de la mobilité) </a:t>
            </a:r>
            <a:r>
              <a:rPr lang="fr-FR" sz="1400" b="0" i="0" baseline="0"/>
              <a:t>(TWh)</a:t>
            </a:r>
            <a:endParaRPr lang="fr-FR" sz="1400" b="0" i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5.9240317981835003E-2"/>
          <c:y val="8.6135844292582212E-2"/>
          <c:w val="0.82606198173001022"/>
          <c:h val="0.642156206936685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Graphique!$B$4</c:f>
              <c:strCache>
                <c:ptCount val="1"/>
                <c:pt idx="0">
                  <c:v>Total par rapport à 2020 - Scénario de référence (RTE, 2022)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Graphique!$E$2:$I$2</c:f>
              <c:numCache>
                <c:formatCode>General</c:formatCode>
                <c:ptCount val="5"/>
                <c:pt idx="0">
                  <c:v>2020</c:v>
                </c:pt>
                <c:pt idx="1">
                  <c:v>2030</c:v>
                </c:pt>
                <c:pt idx="2">
                  <c:v>2035</c:v>
                </c:pt>
                <c:pt idx="3">
                  <c:v>2040</c:v>
                </c:pt>
                <c:pt idx="4">
                  <c:v>2050</c:v>
                </c:pt>
              </c:numCache>
            </c:numRef>
          </c:cat>
          <c:val>
            <c:numRef>
              <c:f>Graphique!$E$4:$I$4</c:f>
              <c:numCache>
                <c:formatCode>_-* #,##0_-;\-* #,##0_-;_-* "-"??_-;_-@_-</c:formatCode>
                <c:ptCount val="5"/>
                <c:pt idx="1">
                  <c:v>53.900000000000034</c:v>
                </c:pt>
                <c:pt idx="2">
                  <c:v>83.350000000000023</c:v>
                </c:pt>
                <c:pt idx="3">
                  <c:v>112.80000000000007</c:v>
                </c:pt>
                <c:pt idx="4">
                  <c:v>190.60000000000002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25-49AE-806E-66518382BEA1}"/>
            </c:ext>
          </c:extLst>
        </c:ser>
        <c:ser>
          <c:idx val="3"/>
          <c:order val="1"/>
          <c:tx>
            <c:strRef>
              <c:f>Graphique!$B$5</c:f>
              <c:strCache>
                <c:ptCount val="1"/>
                <c:pt idx="0">
                  <c:v>Centres de données - Volume intégré dans le scénario de référence (RTE, 2022)</c:v>
                </c:pt>
              </c:strCache>
            </c:strRef>
          </c:tx>
          <c:spPr>
            <a:solidFill>
              <a:schemeClr val="accent1">
                <a:lumMod val="75000"/>
                <a:lumOff val="25000"/>
              </a:schemeClr>
            </a:solidFill>
            <a:ln w="12700">
              <a:noFill/>
            </a:ln>
            <a:effectLst/>
          </c:spPr>
          <c:invertIfNegative val="0"/>
          <c:cat>
            <c:numRef>
              <c:f>Graphique!$E$2:$I$2</c:f>
              <c:numCache>
                <c:formatCode>General</c:formatCode>
                <c:ptCount val="5"/>
                <c:pt idx="0">
                  <c:v>2020</c:v>
                </c:pt>
                <c:pt idx="1">
                  <c:v>2030</c:v>
                </c:pt>
                <c:pt idx="2">
                  <c:v>2035</c:v>
                </c:pt>
                <c:pt idx="3">
                  <c:v>2040</c:v>
                </c:pt>
                <c:pt idx="4">
                  <c:v>2050</c:v>
                </c:pt>
              </c:numCache>
            </c:numRef>
          </c:cat>
          <c:val>
            <c:numRef>
              <c:f>Graphique!$E$5:$I$5</c:f>
              <c:numCache>
                <c:formatCode>_-* #,##0_-;\-* #,##0_-;_-* "-"??_-;_-@_-</c:formatCode>
                <c:ptCount val="5"/>
                <c:pt idx="0">
                  <c:v>3.1818181818181817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25-49AE-806E-66518382BEA1}"/>
            </c:ext>
          </c:extLst>
        </c:ser>
        <c:ser>
          <c:idx val="4"/>
          <c:order val="2"/>
          <c:tx>
            <c:strRef>
              <c:f>Graphique!$B$6</c:f>
              <c:strCache>
                <c:ptCount val="1"/>
                <c:pt idx="0">
                  <c:v>Centres de données - Scénario tendanciel (ADEME-Arcep, 2023)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Graphique!$E$2:$I$2</c:f>
              <c:numCache>
                <c:formatCode>General</c:formatCode>
                <c:ptCount val="5"/>
                <c:pt idx="0">
                  <c:v>2020</c:v>
                </c:pt>
                <c:pt idx="1">
                  <c:v>2030</c:v>
                </c:pt>
                <c:pt idx="2">
                  <c:v>2035</c:v>
                </c:pt>
                <c:pt idx="3">
                  <c:v>2040</c:v>
                </c:pt>
                <c:pt idx="4">
                  <c:v>2050</c:v>
                </c:pt>
              </c:numCache>
            </c:numRef>
          </c:cat>
          <c:val>
            <c:numRef>
              <c:f>Graphique!$E$6:$I$6</c:f>
              <c:numCache>
                <c:formatCode>_-* #,##0_-;\-* #,##0_-;_-* "-"??_-;_-@_-</c:formatCode>
                <c:ptCount val="5"/>
                <c:pt idx="0">
                  <c:v>11.6</c:v>
                </c:pt>
                <c:pt idx="1">
                  <c:v>16</c:v>
                </c:pt>
                <c:pt idx="4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25-49AE-806E-66518382BEA1}"/>
            </c:ext>
          </c:extLst>
        </c:ser>
        <c:ser>
          <c:idx val="5"/>
          <c:order val="3"/>
          <c:tx>
            <c:strRef>
              <c:f>Graphique!$B$7</c:f>
              <c:strCache>
                <c:ptCount val="1"/>
                <c:pt idx="0">
                  <c:v>Centres de données - Borne basse (RTE, 2023)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Graphique!$E$2:$I$2</c:f>
              <c:numCache>
                <c:formatCode>General</c:formatCode>
                <c:ptCount val="5"/>
                <c:pt idx="0">
                  <c:v>2020</c:v>
                </c:pt>
                <c:pt idx="1">
                  <c:v>2030</c:v>
                </c:pt>
                <c:pt idx="2">
                  <c:v>2035</c:v>
                </c:pt>
                <c:pt idx="3">
                  <c:v>2040</c:v>
                </c:pt>
                <c:pt idx="4">
                  <c:v>2050</c:v>
                </c:pt>
              </c:numCache>
            </c:numRef>
          </c:cat>
          <c:val>
            <c:numRef>
              <c:f>Graphique!$E$7:$I$7</c:f>
              <c:numCache>
                <c:formatCode>_-* #,##0_-;\-* #,##0_-;_-* "-"??_-;_-@_-</c:formatCode>
                <c:ptCount val="5"/>
                <c:pt idx="2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25-49AE-806E-66518382BEA1}"/>
            </c:ext>
          </c:extLst>
        </c:ser>
        <c:ser>
          <c:idx val="6"/>
          <c:order val="4"/>
          <c:tx>
            <c:strRef>
              <c:f>Graphique!$B$8</c:f>
              <c:strCache>
                <c:ptCount val="1"/>
                <c:pt idx="0">
                  <c:v>Centres de données - Borne haute (RTE, 2023)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Graphique!$E$2:$I$2</c:f>
              <c:numCache>
                <c:formatCode>General</c:formatCode>
                <c:ptCount val="5"/>
                <c:pt idx="0">
                  <c:v>2020</c:v>
                </c:pt>
                <c:pt idx="1">
                  <c:v>2030</c:v>
                </c:pt>
                <c:pt idx="2">
                  <c:v>2035</c:v>
                </c:pt>
                <c:pt idx="3">
                  <c:v>2040</c:v>
                </c:pt>
                <c:pt idx="4">
                  <c:v>2050</c:v>
                </c:pt>
              </c:numCache>
            </c:numRef>
          </c:cat>
          <c:val>
            <c:numRef>
              <c:f>Graphique!$E$8:$I$8</c:f>
              <c:numCache>
                <c:formatCode>_-* #,##0_-;\-* #,##0_-;_-* "-"??_-;_-@_-</c:formatCode>
                <c:ptCount val="5"/>
                <c:pt idx="2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725-49AE-806E-66518382BEA1}"/>
            </c:ext>
          </c:extLst>
        </c:ser>
        <c:ser>
          <c:idx val="7"/>
          <c:order val="5"/>
          <c:tx>
            <c:strRef>
              <c:f>Graphique!$B$9</c:f>
              <c:strCache>
                <c:ptCount val="1"/>
                <c:pt idx="0">
                  <c:v>Centres de données - Borne basse (8 GW traduit en 25 TWh Paris, 4 TWh Marseille, RTE, 2024)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Graphique!$E$2:$I$2</c:f>
              <c:numCache>
                <c:formatCode>General</c:formatCode>
                <c:ptCount val="5"/>
                <c:pt idx="0">
                  <c:v>2020</c:v>
                </c:pt>
                <c:pt idx="1">
                  <c:v>2030</c:v>
                </c:pt>
                <c:pt idx="2">
                  <c:v>2035</c:v>
                </c:pt>
                <c:pt idx="3">
                  <c:v>2040</c:v>
                </c:pt>
                <c:pt idx="4">
                  <c:v>2050</c:v>
                </c:pt>
              </c:numCache>
            </c:numRef>
          </c:cat>
          <c:val>
            <c:numRef>
              <c:f>Graphique!$E$9:$I$9</c:f>
              <c:numCache>
                <c:formatCode>_-* #,##0_-;\-* #,##0_-;_-* "-"??_-;_-@_-</c:formatCode>
                <c:ptCount val="5"/>
                <c:pt idx="3">
                  <c:v>29.1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725-49AE-806E-66518382BEA1}"/>
            </c:ext>
          </c:extLst>
        </c:ser>
        <c:ser>
          <c:idx val="8"/>
          <c:order val="6"/>
          <c:tx>
            <c:strRef>
              <c:f>Graphique!$B$10</c:f>
              <c:strCache>
                <c:ptCount val="1"/>
                <c:pt idx="0">
                  <c:v>Centres de données - Borne haute (8 GW de RTE, 2024 traduit en 42 TWh avec charge=60%)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Graphique!$E$2:$I$2</c:f>
              <c:numCache>
                <c:formatCode>General</c:formatCode>
                <c:ptCount val="5"/>
                <c:pt idx="0">
                  <c:v>2020</c:v>
                </c:pt>
                <c:pt idx="1">
                  <c:v>2030</c:v>
                </c:pt>
                <c:pt idx="2">
                  <c:v>2035</c:v>
                </c:pt>
                <c:pt idx="3">
                  <c:v>2040</c:v>
                </c:pt>
                <c:pt idx="4">
                  <c:v>2050</c:v>
                </c:pt>
              </c:numCache>
            </c:numRef>
          </c:cat>
          <c:val>
            <c:numRef>
              <c:f>Graphique!$E$10:$I$10</c:f>
              <c:numCache>
                <c:formatCode>_-* #,##0_-;\-* #,##0_-;_-* "-"??_-;_-@_-</c:formatCode>
                <c:ptCount val="5"/>
                <c:pt idx="3">
                  <c:v>42.048000000000002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725-49AE-806E-66518382BEA1}"/>
            </c:ext>
          </c:extLst>
        </c:ser>
        <c:ser>
          <c:idx val="1"/>
          <c:order val="7"/>
          <c:tx>
            <c:strRef>
              <c:f>Graphique!$B$11</c:f>
              <c:strCache>
                <c:ptCount val="1"/>
                <c:pt idx="0">
                  <c:v>Transport - Scénario tendanciel (ADEME, 2021)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Graphique!$E$2:$I$2</c:f>
              <c:numCache>
                <c:formatCode>General</c:formatCode>
                <c:ptCount val="5"/>
                <c:pt idx="0">
                  <c:v>2020</c:v>
                </c:pt>
                <c:pt idx="1">
                  <c:v>2030</c:v>
                </c:pt>
                <c:pt idx="2">
                  <c:v>2035</c:v>
                </c:pt>
                <c:pt idx="3">
                  <c:v>2040</c:v>
                </c:pt>
                <c:pt idx="4">
                  <c:v>2050</c:v>
                </c:pt>
              </c:numCache>
            </c:numRef>
          </c:cat>
          <c:val>
            <c:numRef>
              <c:f>Graphique!$E$11:$I$11</c:f>
              <c:numCache>
                <c:formatCode>_-* #,##0_-;\-* #,##0_-;_-* "-"??_-;_-@_-</c:formatCode>
                <c:ptCount val="5"/>
                <c:pt idx="1">
                  <c:v>35</c:v>
                </c:pt>
                <c:pt idx="4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725-49AE-806E-66518382BEA1}"/>
            </c:ext>
          </c:extLst>
        </c:ser>
        <c:ser>
          <c:idx val="2"/>
          <c:order val="8"/>
          <c:tx>
            <c:strRef>
              <c:f>Graphique!$B$12</c:f>
              <c:strCache>
                <c:ptCount val="1"/>
                <c:pt idx="0">
                  <c:v>Transport - Scénario de référence (RTE, 2022)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Graphique!$E$2:$I$2</c:f>
              <c:numCache>
                <c:formatCode>General</c:formatCode>
                <c:ptCount val="5"/>
                <c:pt idx="0">
                  <c:v>2020</c:v>
                </c:pt>
                <c:pt idx="1">
                  <c:v>2030</c:v>
                </c:pt>
                <c:pt idx="2">
                  <c:v>2035</c:v>
                </c:pt>
                <c:pt idx="3">
                  <c:v>2040</c:v>
                </c:pt>
                <c:pt idx="4">
                  <c:v>2050</c:v>
                </c:pt>
              </c:numCache>
            </c:numRef>
          </c:cat>
          <c:val>
            <c:numRef>
              <c:f>Graphique!$E$12:$I$12</c:f>
              <c:numCache>
                <c:formatCode>_-* #,##0_-;\-* #,##0_-;_-* "-"??_-;_-@_-</c:formatCode>
                <c:ptCount val="5"/>
                <c:pt idx="1">
                  <c:v>33</c:v>
                </c:pt>
                <c:pt idx="4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725-49AE-806E-66518382B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44874080"/>
        <c:axId val="444874496"/>
      </c:barChart>
      <c:lineChart>
        <c:grouping val="standard"/>
        <c:varyColors val="0"/>
        <c:ser>
          <c:idx val="9"/>
          <c:order val="9"/>
          <c:tx>
            <c:strRef>
              <c:f>Graphique!$B$13</c:f>
              <c:strCache>
                <c:ptCount val="1"/>
                <c:pt idx="0">
                  <c:v>% de la borne basse</c:v>
                </c:pt>
              </c:strCache>
            </c:strRef>
          </c:tx>
          <c:spPr>
            <a:ln w="19050" cap="rnd">
              <a:solidFill>
                <a:srgbClr val="B0EBFF"/>
              </a:solidFill>
              <a:round/>
            </a:ln>
            <a:effectLst/>
          </c:spPr>
          <c:marker>
            <c:symbol val="none"/>
          </c:marker>
          <c:cat>
            <c:multiLvlStrRef>
              <c:f>Graphique!#REF!</c:f>
            </c:multiLvlStrRef>
          </c:cat>
          <c:val>
            <c:numRef>
              <c:f>Graphique!$E$13:$I$13</c:f>
              <c:numCache>
                <c:formatCode>_-* #,##0_-;\-* #,##0_-;_-* "-"??_-;_-@_-</c:formatCode>
                <c:ptCount val="5"/>
                <c:pt idx="1">
                  <c:v>9.2764378478664131</c:v>
                </c:pt>
                <c:pt idx="2">
                  <c:v>27.594481103779238</c:v>
                </c:pt>
                <c:pt idx="3">
                  <c:v>25.797872340425513</c:v>
                </c:pt>
                <c:pt idx="4">
                  <c:v>4.7219307450157393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725-49AE-806E-66518382BEA1}"/>
            </c:ext>
          </c:extLst>
        </c:ser>
        <c:ser>
          <c:idx val="10"/>
          <c:order val="10"/>
          <c:tx>
            <c:strRef>
              <c:f>Graphique!$B$14</c:f>
              <c:strCache>
                <c:ptCount val="1"/>
                <c:pt idx="0">
                  <c:v>% de la borne haute</c:v>
                </c:pt>
              </c:strCache>
            </c:strRef>
          </c:tx>
          <c:spPr>
            <a:ln w="19050" cap="rnd">
              <a:solidFill>
                <a:srgbClr val="00CAFE"/>
              </a:solidFill>
              <a:round/>
            </a:ln>
            <a:effectLst/>
          </c:spPr>
          <c:marker>
            <c:symbol val="none"/>
          </c:marker>
          <c:cat>
            <c:multiLvlStrRef>
              <c:f>Graphique!#REF!</c:f>
            </c:multiLvlStrRef>
          </c:cat>
          <c:val>
            <c:numRef>
              <c:f>Graphique!$E$14:$I$14</c:f>
              <c:numCache>
                <c:formatCode>_-* #,##0_-;\-* #,##0_-;_-* "-"??_-;_-@_-</c:formatCode>
                <c:ptCount val="5"/>
                <c:pt idx="1">
                  <c:v>29.684601113172519</c:v>
                </c:pt>
                <c:pt idx="2">
                  <c:v>33.593281343731249</c:v>
                </c:pt>
                <c:pt idx="3">
                  <c:v>37.276595744680833</c:v>
                </c:pt>
                <c:pt idx="4">
                  <c:v>20.461699895068204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725-49AE-806E-66518382B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031744"/>
        <c:axId val="258031328"/>
      </c:lineChart>
      <c:catAx>
        <c:axId val="444874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4874496"/>
        <c:crosses val="autoZero"/>
        <c:auto val="1"/>
        <c:lblAlgn val="ctr"/>
        <c:lblOffset val="100"/>
        <c:noMultiLvlLbl val="0"/>
      </c:catAx>
      <c:valAx>
        <c:axId val="444874496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400"/>
                  <a:t>Consommation</a:t>
                </a:r>
                <a:r>
                  <a:rPr lang="fr-FR" sz="1400" baseline="0"/>
                  <a:t> d'électricité</a:t>
                </a:r>
                <a:r>
                  <a:rPr lang="fr-FR" sz="1400"/>
                  <a:t> (TWh)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4874080"/>
        <c:crosses val="autoZero"/>
        <c:crossBetween val="between"/>
      </c:valAx>
      <c:valAx>
        <c:axId val="25803132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400"/>
                  <a:t>Part des centres de données dans l'électricité projetée  ajoutée</a:t>
                </a:r>
                <a:r>
                  <a:rPr lang="fr-FR" sz="1400" baseline="0"/>
                  <a:t> à </a:t>
                </a:r>
                <a:r>
                  <a:rPr lang="fr-FR" sz="1400"/>
                  <a:t>partir de 2020 </a:t>
                </a:r>
                <a:r>
                  <a:rPr lang="fr-FR" sz="1400" baseline="0"/>
                  <a:t>(%)</a:t>
                </a:r>
                <a:endParaRPr lang="fr-FR" sz="1400"/>
              </a:p>
            </c:rich>
          </c:tx>
          <c:layout>
            <c:manualLayout>
              <c:xMode val="edge"/>
              <c:yMode val="edge"/>
              <c:x val="0.92077171262521185"/>
              <c:y val="2.301330505928327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_-* #,##0_-;\-* #,##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031744"/>
        <c:crosses val="max"/>
        <c:crossBetween val="between"/>
      </c:valAx>
      <c:catAx>
        <c:axId val="258031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80313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4681487750691443E-3"/>
          <c:y val="0.79311187856802923"/>
          <c:w val="0.87492219813387739"/>
          <c:h val="0.196033111559638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901700</xdr:colOff>
      <xdr:row>17</xdr:row>
      <xdr:rowOff>38101</xdr:rowOff>
    </xdr:from>
    <xdr:to>
      <xdr:col>10</xdr:col>
      <xdr:colOff>2814108</xdr:colOff>
      <xdr:row>49</xdr:row>
      <xdr:rowOff>186119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id="{BC73D14E-A48A-40EA-9E82-19A39B82BD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692149</xdr:colOff>
      <xdr:row>16</xdr:row>
      <xdr:rowOff>164040</xdr:rowOff>
    </xdr:from>
    <xdr:to>
      <xdr:col>8</xdr:col>
      <xdr:colOff>38100</xdr:colOff>
      <xdr:row>53</xdr:row>
      <xdr:rowOff>21165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293C10B1-2E09-4601-A01F-E0A7E2135B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984250</xdr:colOff>
      <xdr:row>8</xdr:row>
      <xdr:rowOff>3892</xdr:rowOff>
    </xdr:from>
    <xdr:to>
      <xdr:col>9</xdr:col>
      <xdr:colOff>410845</xdr:colOff>
      <xdr:row>12</xdr:row>
      <xdr:rowOff>88065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CE8924C3-7755-428C-BE99-1770576106E3}"/>
            </a:ext>
          </a:extLst>
        </xdr:cNvPr>
        <xdr:cNvSpPr txBox="1"/>
      </xdr:nvSpPr>
      <xdr:spPr>
        <a:xfrm>
          <a:off x="1746250" y="1972392"/>
          <a:ext cx="13285470" cy="11001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4800" b="1" i="1">
              <a:solidFill>
                <a:schemeClr val="bg1">
                  <a:lumMod val="50000"/>
                </a:schemeClr>
              </a:solidFill>
            </a:rPr>
            <a:t>VERSION PROVISOIRE - Rapport</a:t>
          </a:r>
          <a:r>
            <a:rPr lang="fr-FR" sz="4800" b="1" i="1" baseline="0">
              <a:solidFill>
                <a:schemeClr val="bg1">
                  <a:lumMod val="50000"/>
                </a:schemeClr>
              </a:solidFill>
            </a:rPr>
            <a:t> intermédiaire</a:t>
          </a:r>
          <a:endParaRPr lang="fr-FR" sz="4800" b="1" i="1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  <xdr:twoCellAnchor>
    <xdr:from>
      <xdr:col>1</xdr:col>
      <xdr:colOff>3365500</xdr:colOff>
      <xdr:row>31</xdr:row>
      <xdr:rowOff>127000</xdr:rowOff>
    </xdr:from>
    <xdr:to>
      <xdr:col>1</xdr:col>
      <xdr:colOff>7050060</xdr:colOff>
      <xdr:row>33</xdr:row>
      <xdr:rowOff>44348</xdr:rowOff>
    </xdr:to>
    <xdr:sp macro="" textlink="">
      <xdr:nvSpPr>
        <xdr:cNvPr id="5" name="ZoneTexte 8">
          <a:extLst>
            <a:ext uri="{FF2B5EF4-FFF2-40B4-BE49-F238E27FC236}">
              <a16:creationId xmlns:a16="http://schemas.microsoft.com/office/drawing/2014/main" id="{0905BE4E-D392-416E-B6ED-8608F14CC937}"/>
            </a:ext>
          </a:extLst>
        </xdr:cNvPr>
        <xdr:cNvSpPr txBox="1"/>
      </xdr:nvSpPr>
      <xdr:spPr>
        <a:xfrm>
          <a:off x="4127500" y="6858000"/>
          <a:ext cx="3684560" cy="298348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fr-FR" sz="1200">
              <a:solidFill>
                <a:srgbClr val="777777"/>
              </a:solidFill>
            </a:rPr>
            <a:t>Rapport provisoire – The Shift Project, 6 mars 2025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TSP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00005A"/>
      </a:accent1>
      <a:accent2>
        <a:srgbClr val="0028DB"/>
      </a:accent2>
      <a:accent3>
        <a:srgbClr val="FF8200"/>
      </a:accent3>
      <a:accent4>
        <a:srgbClr val="FFDB23"/>
      </a:accent4>
      <a:accent5>
        <a:srgbClr val="ACACAC"/>
      </a:accent5>
      <a:accent6>
        <a:srgbClr val="737373"/>
      </a:accent6>
      <a:hlink>
        <a:srgbClr val="0099FF"/>
      </a:hlink>
      <a:folHlink>
        <a:srgbClr val="868686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85D54-7C9F-410D-8BE7-A308424E73C9}">
  <dimension ref="B2:K18"/>
  <sheetViews>
    <sheetView tabSelected="1" topLeftCell="A15" zoomScale="60" zoomScaleNormal="60" workbookViewId="0">
      <selection activeCell="B4" sqref="B4"/>
    </sheetView>
  </sheetViews>
  <sheetFormatPr baseColWidth="10" defaultRowHeight="14.5" x14ac:dyDescent="0.35"/>
  <cols>
    <col min="2" max="2" width="120.81640625" customWidth="1"/>
    <col min="3" max="3" width="12" customWidth="1"/>
    <col min="10" max="10" width="112.81640625" customWidth="1"/>
    <col min="11" max="11" width="84.7265625" customWidth="1"/>
  </cols>
  <sheetData>
    <row r="2" spans="2:11" ht="20.149999999999999" customHeight="1" x14ac:dyDescent="0.35">
      <c r="B2" s="10" t="s">
        <v>25</v>
      </c>
      <c r="C2" s="35">
        <v>2015</v>
      </c>
      <c r="D2" s="35">
        <v>2019</v>
      </c>
      <c r="E2" s="35">
        <v>2020</v>
      </c>
      <c r="F2" s="35">
        <v>2030</v>
      </c>
      <c r="G2" s="35">
        <v>2035</v>
      </c>
      <c r="H2" s="35">
        <v>2040</v>
      </c>
      <c r="I2" s="35">
        <v>2050</v>
      </c>
      <c r="J2" s="10" t="s">
        <v>8</v>
      </c>
    </row>
    <row r="3" spans="2:11" ht="20.149999999999999" customHeight="1" x14ac:dyDescent="0.35">
      <c r="B3" s="31" t="s">
        <v>26</v>
      </c>
      <c r="C3" s="40">
        <v>475</v>
      </c>
      <c r="D3" s="39">
        <v>475</v>
      </c>
      <c r="E3" s="26">
        <v>454.4</v>
      </c>
      <c r="F3" s="26">
        <v>508.3</v>
      </c>
      <c r="G3" s="39">
        <f>(H3+F3)/2</f>
        <v>537.75</v>
      </c>
      <c r="H3" s="26">
        <v>567.20000000000005</v>
      </c>
      <c r="I3" s="27">
        <v>645</v>
      </c>
      <c r="J3" s="33" t="s">
        <v>0</v>
      </c>
    </row>
    <row r="4" spans="2:11" ht="20.149999999999999" customHeight="1" x14ac:dyDescent="0.35">
      <c r="B4" s="31" t="s">
        <v>28</v>
      </c>
      <c r="C4" s="36"/>
      <c r="D4" s="17"/>
      <c r="E4" s="17"/>
      <c r="F4" s="17">
        <f>F3-$E$3</f>
        <v>53.900000000000034</v>
      </c>
      <c r="G4" s="17">
        <f t="shared" ref="G4:I4" si="0">G3-$E$3</f>
        <v>83.350000000000023</v>
      </c>
      <c r="H4" s="17">
        <f t="shared" si="0"/>
        <v>112.80000000000007</v>
      </c>
      <c r="I4" s="37">
        <f t="shared" si="0"/>
        <v>190.60000000000002</v>
      </c>
      <c r="J4" s="33" t="s">
        <v>1</v>
      </c>
    </row>
    <row r="5" spans="2:11" ht="20.149999999999999" customHeight="1" x14ac:dyDescent="0.35">
      <c r="B5" s="32" t="s">
        <v>30</v>
      </c>
      <c r="C5" s="28"/>
      <c r="D5" s="29">
        <v>3</v>
      </c>
      <c r="E5" s="29">
        <f>(F5-D5)/(F2-D2)*(E2-D2)+D5</f>
        <v>3.1818181818181817</v>
      </c>
      <c r="F5" s="41">
        <v>5</v>
      </c>
      <c r="G5" s="41">
        <f>(I5-F5)/(I2-F2)*(G2-F2)+F5</f>
        <v>6</v>
      </c>
      <c r="H5" s="41">
        <f>(I5-F5)/(I2-F2)*(H2-F2)+F5</f>
        <v>7</v>
      </c>
      <c r="I5" s="38">
        <v>9</v>
      </c>
      <c r="J5" s="34" t="s">
        <v>7</v>
      </c>
    </row>
    <row r="6" spans="2:11" ht="20.149999999999999" customHeight="1" x14ac:dyDescent="0.35">
      <c r="B6" s="14" t="s">
        <v>31</v>
      </c>
      <c r="C6" s="20"/>
      <c r="D6" s="17"/>
      <c r="E6" s="17">
        <v>11.6</v>
      </c>
      <c r="F6" s="17">
        <v>16</v>
      </c>
      <c r="G6" s="17"/>
      <c r="H6" s="17"/>
      <c r="I6" s="18">
        <v>39</v>
      </c>
      <c r="J6" s="14" t="s">
        <v>4</v>
      </c>
    </row>
    <row r="7" spans="2:11" ht="20.149999999999999" customHeight="1" x14ac:dyDescent="0.35">
      <c r="B7" s="14" t="s">
        <v>32</v>
      </c>
      <c r="C7" s="20"/>
      <c r="D7" s="17"/>
      <c r="E7" s="17"/>
      <c r="F7" s="17"/>
      <c r="G7" s="17">
        <v>23</v>
      </c>
      <c r="H7" s="17"/>
      <c r="I7" s="18"/>
      <c r="J7" s="14" t="s">
        <v>5</v>
      </c>
    </row>
    <row r="8" spans="2:11" ht="20.149999999999999" customHeight="1" x14ac:dyDescent="0.35">
      <c r="B8" s="14" t="s">
        <v>33</v>
      </c>
      <c r="C8" s="20"/>
      <c r="D8" s="17"/>
      <c r="E8" s="17"/>
      <c r="F8" s="17"/>
      <c r="G8" s="17">
        <v>28</v>
      </c>
      <c r="H8" s="17"/>
      <c r="I8" s="18"/>
      <c r="J8" s="14" t="s">
        <v>6</v>
      </c>
    </row>
    <row r="9" spans="2:11" ht="20.149999999999999" customHeight="1" x14ac:dyDescent="0.35">
      <c r="B9" s="14" t="s">
        <v>34</v>
      </c>
      <c r="C9" s="20"/>
      <c r="D9" s="17"/>
      <c r="E9" s="17"/>
      <c r="F9" s="17"/>
      <c r="G9" s="17"/>
      <c r="H9" s="17">
        <f>25.3+3.8</f>
        <v>29.1</v>
      </c>
      <c r="I9" s="21"/>
      <c r="J9" s="14" t="s">
        <v>9</v>
      </c>
    </row>
    <row r="10" spans="2:11" ht="20.149999999999999" customHeight="1" x14ac:dyDescent="0.35">
      <c r="B10" s="14" t="s">
        <v>37</v>
      </c>
      <c r="C10" s="20"/>
      <c r="D10" s="17"/>
      <c r="E10" s="17"/>
      <c r="F10" s="17"/>
      <c r="G10" s="17"/>
      <c r="H10" s="17">
        <f>8*24*365*0.6/1000</f>
        <v>42.048000000000002</v>
      </c>
      <c r="I10" s="21"/>
      <c r="J10" s="14" t="s">
        <v>38</v>
      </c>
    </row>
    <row r="11" spans="2:11" ht="20.149999999999999" customHeight="1" x14ac:dyDescent="0.35">
      <c r="B11" s="23" t="s">
        <v>29</v>
      </c>
      <c r="C11" s="25">
        <v>11</v>
      </c>
      <c r="D11" s="26"/>
      <c r="E11" s="26"/>
      <c r="F11" s="26">
        <v>35</v>
      </c>
      <c r="G11" s="26"/>
      <c r="H11" s="26"/>
      <c r="I11" s="27">
        <v>120</v>
      </c>
      <c r="J11" s="24" t="s">
        <v>2</v>
      </c>
    </row>
    <row r="12" spans="2:11" ht="20.149999999999999" customHeight="1" x14ac:dyDescent="0.35">
      <c r="B12" s="23" t="s">
        <v>27</v>
      </c>
      <c r="C12" s="28">
        <v>13</v>
      </c>
      <c r="D12" s="29"/>
      <c r="E12" s="29"/>
      <c r="F12" s="29">
        <v>33</v>
      </c>
      <c r="G12" s="29"/>
      <c r="H12" s="29"/>
      <c r="I12" s="30">
        <v>99</v>
      </c>
      <c r="J12" s="24" t="s">
        <v>3</v>
      </c>
    </row>
    <row r="13" spans="2:11" ht="20.149999999999999" customHeight="1" x14ac:dyDescent="0.35">
      <c r="B13" s="15" t="s">
        <v>35</v>
      </c>
      <c r="C13" s="17"/>
      <c r="D13" s="17"/>
      <c r="E13" s="17"/>
      <c r="F13" s="17">
        <f>F5/F4*100</f>
        <v>9.2764378478664131</v>
      </c>
      <c r="G13" s="17">
        <f>G7/G4*100</f>
        <v>27.594481103779238</v>
      </c>
      <c r="H13" s="17">
        <f>H9/H4*100</f>
        <v>25.797872340425513</v>
      </c>
      <c r="I13" s="21">
        <f>I5/I4*100</f>
        <v>4.7219307450157393</v>
      </c>
      <c r="J13" s="15" t="s">
        <v>10</v>
      </c>
    </row>
    <row r="14" spans="2:11" ht="20.149999999999999" customHeight="1" x14ac:dyDescent="0.35">
      <c r="B14" s="16" t="s">
        <v>36</v>
      </c>
      <c r="C14" s="19"/>
      <c r="D14" s="19"/>
      <c r="E14" s="19"/>
      <c r="F14" s="19">
        <f>F6/F4*100</f>
        <v>29.684601113172519</v>
      </c>
      <c r="G14" s="19">
        <f>G8/G4*100</f>
        <v>33.593281343731249</v>
      </c>
      <c r="H14" s="19">
        <f>H10/H4*100</f>
        <v>37.276595744680833</v>
      </c>
      <c r="I14" s="22">
        <f>I6/I4*100</f>
        <v>20.461699895068204</v>
      </c>
      <c r="J14" s="16" t="s">
        <v>11</v>
      </c>
    </row>
    <row r="15" spans="2:11" x14ac:dyDescent="0.35">
      <c r="K15" s="2"/>
    </row>
    <row r="16" spans="2:11" x14ac:dyDescent="0.35">
      <c r="C16" s="1"/>
      <c r="K16" s="3"/>
    </row>
    <row r="17" spans="3:11" x14ac:dyDescent="0.35">
      <c r="C17" s="1"/>
      <c r="K17" s="4"/>
    </row>
    <row r="18" spans="3:11" x14ac:dyDescent="0.35">
      <c r="C18" s="1"/>
      <c r="K18" s="2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240A0-7162-4E15-8087-27D6D2BADB05}">
  <dimension ref="B2:C19"/>
  <sheetViews>
    <sheetView zoomScale="80" zoomScaleNormal="80" workbookViewId="0">
      <selection activeCell="B2" sqref="B2:C2"/>
    </sheetView>
  </sheetViews>
  <sheetFormatPr baseColWidth="10" defaultRowHeight="14.5" x14ac:dyDescent="0.35"/>
  <cols>
    <col min="2" max="2" width="26.453125" customWidth="1"/>
    <col min="3" max="3" width="128.453125" customWidth="1"/>
  </cols>
  <sheetData>
    <row r="2" spans="2:3" x14ac:dyDescent="0.35">
      <c r="B2" s="42" t="s">
        <v>12</v>
      </c>
      <c r="C2" s="43"/>
    </row>
    <row r="3" spans="2:3" ht="30" customHeight="1" x14ac:dyDescent="0.35">
      <c r="B3" s="10" t="s">
        <v>13</v>
      </c>
      <c r="C3" s="6" t="s">
        <v>19</v>
      </c>
    </row>
    <row r="4" spans="2:3" ht="30" customHeight="1" x14ac:dyDescent="0.35">
      <c r="B4" s="11" t="s">
        <v>14</v>
      </c>
      <c r="C4" s="7" t="s">
        <v>20</v>
      </c>
    </row>
    <row r="5" spans="2:3" ht="30" customHeight="1" x14ac:dyDescent="0.35">
      <c r="B5" s="11" t="s">
        <v>15</v>
      </c>
      <c r="C5" s="7" t="s">
        <v>21</v>
      </c>
    </row>
    <row r="6" spans="2:3" ht="30" customHeight="1" x14ac:dyDescent="0.35">
      <c r="B6" s="12" t="s">
        <v>16</v>
      </c>
      <c r="C6" s="8" t="s">
        <v>22</v>
      </c>
    </row>
    <row r="7" spans="2:3" ht="29" x14ac:dyDescent="0.35">
      <c r="B7" s="11" t="s">
        <v>17</v>
      </c>
      <c r="C7" s="7" t="s">
        <v>23</v>
      </c>
    </row>
    <row r="8" spans="2:3" ht="29" x14ac:dyDescent="0.35">
      <c r="B8" s="13" t="s">
        <v>18</v>
      </c>
      <c r="C8" s="9" t="s">
        <v>24</v>
      </c>
    </row>
    <row r="14" spans="2:3" x14ac:dyDescent="0.35">
      <c r="B14" s="5"/>
    </row>
    <row r="15" spans="2:3" x14ac:dyDescent="0.35">
      <c r="B15" s="5"/>
    </row>
    <row r="16" spans="2:3" x14ac:dyDescent="0.35">
      <c r="B16" s="5"/>
    </row>
    <row r="17" spans="2:2" x14ac:dyDescent="0.35">
      <c r="B17" s="5"/>
    </row>
    <row r="18" spans="2:2" x14ac:dyDescent="0.35">
      <c r="B18" s="5"/>
    </row>
    <row r="19" spans="2:2" x14ac:dyDescent="0.35">
      <c r="B19" s="5"/>
    </row>
  </sheetData>
  <mergeCells count="1">
    <mergeCell ref="B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Graphique</vt:lpstr>
      <vt:lpstr>References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TSP</dc:creator>
  <cp:lastModifiedBy>Marlène de Bank</cp:lastModifiedBy>
  <cp:revision>2</cp:revision>
  <dcterms:created xsi:type="dcterms:W3CDTF">2021-12-10T09:09:31Z</dcterms:created>
  <dcterms:modified xsi:type="dcterms:W3CDTF">2025-02-28T11:05:58Z</dcterms:modified>
</cp:coreProperties>
</file>