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/>
  <mc:AlternateContent xmlns:mc="http://schemas.openxmlformats.org/markup-compatibility/2006">
    <mc:Choice Requires="x15">
      <x15ac:absPath xmlns:x15ac="http://schemas.microsoft.com/office/spreadsheetml/2010/11/ac" url="https://theshiftpr0ject.sharepoint.com/sites/TSP/Projets/Programme Numérique/4 - Projets/2025 - PIA/6 - RF/excels en cours/"/>
    </mc:Choice>
  </mc:AlternateContent>
  <xr:revisionPtr revIDLastSave="20" documentId="13_ncr:1_{C7B6E225-89F2-4C48-AD57-DEAF3E4B9F18}" xr6:coauthVersionLast="47" xr6:coauthVersionMax="47" xr10:uidLastSave="{8CB1564B-21E4-4E7E-9B77-1262BF0B9455}"/>
  <bookViews>
    <workbookView xWindow="-110" yWindow="-110" windowWidth="19420" windowHeight="10300" firstSheet="1" activeTab="1" xr2:uid="{00000000-000D-0000-FFFF-FFFF00000000}"/>
  </bookViews>
  <sheets>
    <sheet name="Charte graphique TSP 2025" sheetId="6" state="hidden" r:id="rId1"/>
    <sheet name="Données" sheetId="1" r:id="rId2"/>
    <sheet name="Figure 32" sheetId="8" r:id="rId3"/>
    <sheet name="Figure 33" sheetId="9" r:id="rId4"/>
    <sheet name="Figure 28 " sheetId="5" r:id="rId5"/>
    <sheet name="References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6" i="1"/>
  <c r="J5" i="1"/>
  <c r="D21" i="1"/>
  <c r="D19" i="1"/>
  <c r="E20" i="1"/>
  <c r="E18" i="1"/>
  <c r="D20" i="1"/>
  <c r="D18" i="1"/>
  <c r="C20" i="1"/>
  <c r="C18" i="1"/>
  <c r="E19" i="1"/>
  <c r="E24" i="1"/>
  <c r="D24" i="1"/>
  <c r="D23" i="1"/>
  <c r="E21" i="1"/>
  <c r="H16" i="1"/>
  <c r="H17" i="1"/>
  <c r="H14" i="1"/>
  <c r="H15" i="1"/>
  <c r="H13" i="1"/>
  <c r="H12" i="1"/>
  <c r="E9" i="1"/>
  <c r="H9" i="1" s="1"/>
  <c r="H10" i="1"/>
  <c r="H11" i="1"/>
  <c r="H7" i="1"/>
  <c r="H6" i="1"/>
  <c r="H5" i="1"/>
  <c r="I5" i="1"/>
  <c r="I6" i="1"/>
  <c r="E25" i="1" l="1"/>
  <c r="D25" i="1"/>
  <c r="C25" i="1"/>
  <c r="E23" i="1"/>
  <c r="C23" i="1"/>
  <c r="I10" i="1"/>
  <c r="I11" i="1"/>
  <c r="I9" i="1" l="1"/>
</calcChain>
</file>

<file path=xl/sharedStrings.xml><?xml version="1.0" encoding="utf-8"?>
<sst xmlns="http://schemas.openxmlformats.org/spreadsheetml/2006/main" count="78" uniqueCount="74">
  <si>
    <t>Consommation 
d’énergie finale (en TWh)</t>
  </si>
  <si>
    <t>CAGR
2015/2019</t>
  </si>
  <si>
    <t>CAGR
2019/2025</t>
  </si>
  <si>
    <t>Principale</t>
  </si>
  <si>
    <t>Bleu foncé</t>
  </si>
  <si>
    <t>Conservative</t>
  </si>
  <si>
    <t>Bleu clair</t>
  </si>
  <si>
    <t>Growth</t>
  </si>
  <si>
    <t>Bleu pastel</t>
  </si>
  <si>
    <t>Growth less EE</t>
  </si>
  <si>
    <t>Secondaire</t>
  </si>
  <si>
    <t>Orange</t>
  </si>
  <si>
    <t>New sobriety</t>
  </si>
  <si>
    <t>Noir</t>
  </si>
  <si>
    <t>Blanc</t>
  </si>
  <si>
    <t>1, 2, 3 et 5 :</t>
  </si>
  <si>
    <t>Couleurs à utiliser majoritairement, reconnaissance directe de l'identité</t>
  </si>
  <si>
    <t>Couleurs à utiliser pour les graphiques en complément des couleurs principales</t>
  </si>
  <si>
    <t>Dans le cas d'une utilisation de toutes les couleurs, elles se rangent graduellement. Cette organisation colorimétrique fait écho au réchauffement climatique.</t>
  </si>
  <si>
    <t>Données</t>
  </si>
  <si>
    <t>Consommation d'électricité (TWh)</t>
  </si>
  <si>
    <t>conso secteur rapport à RTE - référence 2035</t>
  </si>
  <si>
    <t>2035 par rapport à 2020 (en x supplémentaire)</t>
  </si>
  <si>
    <t xml:space="preserve">Traduction </t>
  </si>
  <si>
    <t>Centres de données - Scénario "nouveau tendanciel" avec annnonces Sommet de l'IA (Shift Project, 2025)</t>
  </si>
  <si>
    <t>Centres de données - Scénario "nouveau tendanciel"  sans annnonces Sommet de l'IA (Shift Project, 2025)</t>
  </si>
  <si>
    <t>Total - Scénario de référence (RTE, 2022)</t>
  </si>
  <si>
    <t>Total - Scénario de réindustrialisation profonde (RTE, 2022)</t>
  </si>
  <si>
    <t>Centres de données - Scénario tendanciel (ADEME-Arcep, 2023)</t>
  </si>
  <si>
    <t>Data centres – Business as usual scenario (ADEME-Arcep, 2023)</t>
  </si>
  <si>
    <t>Centres de données - Borne basse (RTE, 2023)</t>
  </si>
  <si>
    <t>Centres de données - Borne haute (RTE, 2023)</t>
  </si>
  <si>
    <t>Transports - Scénario de référence (RTE, 2022)</t>
  </si>
  <si>
    <t>Transports – Baseline scenario (RTE, 2022)</t>
  </si>
  <si>
    <t>Transports - Scénario de réindustrialisation profonde (RTE, 2022)</t>
  </si>
  <si>
    <t>Industrie - Scénario de référence (RTE, 2022)</t>
  </si>
  <si>
    <t>Industry – Baseline scenario (RTE, 2022)</t>
  </si>
  <si>
    <t>Industrie - Scénario de réindustrialisation profonde (RTE, 2023)</t>
  </si>
  <si>
    <t>Electrolyse - Scénario de référence (RTE, 2022)</t>
  </si>
  <si>
    <t>Electrolysis – Baseline scenario (RTE, 2022)</t>
  </si>
  <si>
    <t>Electrolyse - Scénario de réindustrialisation profonde (RTE, 2022)</t>
  </si>
  <si>
    <t>Part de consommation des DC dans la consommation de l'industrie (RTE - rèf)</t>
  </si>
  <si>
    <t>Part de la consommation additionnelle des DC dans la consommation additionnelle de l'industrie par rapport à 2020 (RTE - rèf)</t>
  </si>
  <si>
    <t>Part de consommation des DC dans la consommation de l'industrie (RTE - réindus)</t>
  </si>
  <si>
    <t>Part de la consommation additionnelle des DC dans la consommation additionnelle de l'industrie par rapport à 2020 (RTE - réindus)</t>
  </si>
  <si>
    <t>Total - Scénario du BP (RTE, 2024)</t>
  </si>
  <si>
    <t>Ajout d'électricité depuis 2020 - Scénario de référence (RTE, 2022)</t>
  </si>
  <si>
    <t>Ajout d'électricité depuis 2020 - Scénario de réindustrialisation profonde (RTE, 2022)</t>
  </si>
  <si>
    <t>Ajout d'électricité depuis 2020 - Bilan Prévisionnel (RTE, 2024)</t>
  </si>
  <si>
    <t>Addition of electricity since 2020 - Forecast (RTE, 2024)</t>
  </si>
  <si>
    <t>Figure 35 rapport final</t>
  </si>
  <si>
    <t>Figure 36 rapport final</t>
  </si>
  <si>
    <t>Source</t>
  </si>
  <si>
    <t>File Name:</t>
  </si>
  <si>
    <t>Appendix 10: Energy in Ireland 2024 data and charts</t>
  </si>
  <si>
    <t>Electricity demand by sector</t>
  </si>
  <si>
    <t>Transport</t>
  </si>
  <si>
    <t>Industry</t>
  </si>
  <si>
    <t>Residential</t>
  </si>
  <si>
    <t>Data Centre Electricity Demand</t>
  </si>
  <si>
    <t>Public Services</t>
  </si>
  <si>
    <t>Références</t>
  </si>
  <si>
    <t>ADEME, 2021</t>
  </si>
  <si>
    <r>
      <t xml:space="preserve">ADEME. (2021). </t>
    </r>
    <r>
      <rPr>
        <i/>
        <sz val="11"/>
        <color rgb="FF002060"/>
        <rFont val="Calibri"/>
        <family val="2"/>
        <scheme val="minor"/>
      </rPr>
      <t>Transition(s) 2050. Choisir maintenant. Agir pour le climat.</t>
    </r>
    <r>
      <rPr>
        <sz val="11"/>
        <color rgb="FF002060"/>
        <rFont val="Calibri"/>
        <family val="2"/>
        <scheme val="minor"/>
      </rPr>
      <t xml:space="preserve"> https://librairie.ademe.fr/societe-et-politiques-publiques/5072-prospective-transitions-2050-rapport.html</t>
    </r>
  </si>
  <si>
    <t>ADEME-Arcep, 2023</t>
  </si>
  <si>
    <r>
      <t xml:space="preserve">ADEME, &amp; Arcep. (2023). </t>
    </r>
    <r>
      <rPr>
        <i/>
        <sz val="11"/>
        <color rgb="FF002060"/>
        <rFont val="Calibri"/>
        <family val="2"/>
        <scheme val="minor"/>
      </rPr>
      <t>Evaluation de l’impact environnemental du numérique en France et analyse prospective—Analyse prospective à 2030 et 2050 (3/3)</t>
    </r>
    <r>
      <rPr>
        <sz val="11"/>
        <color rgb="FF002060"/>
        <rFont val="Calibri"/>
        <family val="2"/>
        <scheme val="minor"/>
      </rPr>
      <t>. https://www.arcep.fr/uploads/tx_gspublication/etude-prospective-2030-2050_mars2023.pdf</t>
    </r>
  </si>
  <si>
    <t>ADEME, nW, TSP, 2025</t>
  </si>
  <si>
    <r>
      <t xml:space="preserve">ADEME, négaWatt, &amp; The Shift Project. (2025). </t>
    </r>
    <r>
      <rPr>
        <i/>
        <sz val="11"/>
        <color rgb="FF002060"/>
        <rFont val="Calibri"/>
        <family val="2"/>
        <scheme val="minor"/>
      </rPr>
      <t>Réussir la transition énergétique : Les chemins possibles pour la France</t>
    </r>
    <r>
      <rPr>
        <sz val="11"/>
        <color rgb="FF002060"/>
        <rFont val="Calibri"/>
        <family val="2"/>
        <scheme val="minor"/>
      </rPr>
      <t>. https://comprendre2050.fr/</t>
    </r>
  </si>
  <si>
    <t>RTE, 2022</t>
  </si>
  <si>
    <r>
      <t xml:space="preserve">RTE. (2022). </t>
    </r>
    <r>
      <rPr>
        <i/>
        <sz val="11"/>
        <color rgb="FF002060"/>
        <rFont val="Calibri"/>
        <family val="2"/>
        <scheme val="minor"/>
      </rPr>
      <t>Futurs énergétiques 2050—Rapport complet</t>
    </r>
    <r>
      <rPr>
        <sz val="11"/>
        <color rgb="FF002060"/>
        <rFont val="Calibri"/>
        <family val="2"/>
        <scheme val="minor"/>
      </rPr>
      <t xml:space="preserve"> [Février 2022]. https://www.rte-france.com/analyses-tendances-et-prospectives/bilan-previsionnel-2050-futurs-energetiques</t>
    </r>
  </si>
  <si>
    <t>RTE, 2023</t>
  </si>
  <si>
    <r>
      <t xml:space="preserve">RTE. (2023). </t>
    </r>
    <r>
      <rPr>
        <i/>
        <sz val="11"/>
        <color rgb="FF002060"/>
        <rFont val="Calibri"/>
        <family val="2"/>
        <scheme val="minor"/>
      </rPr>
      <t>Bilan prévisionnel—Édition 2023—Futurs énergétiques 2050—2023-2035 : Première étape vers la neutralité carbon</t>
    </r>
    <r>
      <rPr>
        <sz val="11"/>
        <color rgb="FF002060"/>
        <rFont val="Calibri"/>
        <family val="2"/>
        <scheme val="minor"/>
      </rPr>
      <t>. https://assets.rte-france.com/analyse-et-donnees/2024-07/Bilan%20previsionnel%202023%20Chapitre%202%20Consommation.pdf</t>
    </r>
  </si>
  <si>
    <t>RTE, 2024</t>
  </si>
  <si>
    <r>
      <t xml:space="preserve">RTE. (2024). </t>
    </r>
    <r>
      <rPr>
        <i/>
        <sz val="11"/>
        <color rgb="FF002060"/>
        <rFont val="Calibri"/>
        <family val="2"/>
        <scheme val="minor"/>
      </rPr>
      <t>Schéma décennal de développement du réseau—Edition 2024—Consultation publique—Hypothèses et analyses technico-économiques—Document B</t>
    </r>
    <r>
      <rPr>
        <sz val="11"/>
        <color rgb="FF002060"/>
        <rFont val="Calibri"/>
        <family val="2"/>
        <scheme val="minor"/>
      </rPr>
      <t>. https://assets.rte-france.com/prod/public/2024-03/SDDR2024-volet-etudes-technico-%C3%A9onomiques-doc-B.pdf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</si>
</sst>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9">
    <font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b/>
      <sz val="11"/>
      <color indexed="65"/>
      <name val="Arial"/>
      <family val="2"/>
    </font>
    <font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231F20"/>
      <name val="Myriad Pro"/>
      <family val="2"/>
    </font>
    <font>
      <sz val="10"/>
      <color rgb="FF000000"/>
      <name val="Myriad Pro"/>
      <family val="2"/>
    </font>
    <font>
      <b/>
      <sz val="8"/>
      <color rgb="FF00005A"/>
      <name val="Arial"/>
      <family val="2"/>
    </font>
    <font>
      <sz val="11"/>
      <color indexed="65"/>
      <name val="Calibri"/>
      <family val="2"/>
      <scheme val="minor"/>
    </font>
    <font>
      <b/>
      <sz val="8"/>
      <color indexed="65"/>
      <name val="Arial"/>
      <family val="2"/>
    </font>
    <font>
      <sz val="8"/>
      <color rgb="FF00005A"/>
      <name val="Arial"/>
      <family val="2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1"/>
      <name val="Arial"/>
      <family val="2"/>
    </font>
    <font>
      <sz val="12"/>
      <color rgb="FF595959"/>
      <name val="Calibri"/>
      <family val="2"/>
      <scheme val="minor"/>
    </font>
    <font>
      <sz val="18"/>
      <color rgb="FF595959"/>
      <name val="Calibri"/>
      <family val="2"/>
      <scheme val="minor"/>
    </font>
    <font>
      <sz val="11"/>
      <color rgb="FFD9D9D9"/>
      <name val="Calibri"/>
      <family val="2"/>
      <scheme val="minor"/>
    </font>
    <font>
      <sz val="12"/>
      <color rgb="FFD9D9D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2060"/>
      </patternFill>
    </fill>
    <fill>
      <patternFill patternType="solid">
        <fgColor theme="6"/>
      </patternFill>
    </fill>
    <fill>
      <patternFill patternType="solid">
        <fgColor rgb="FF00005A"/>
        <bgColor rgb="FF00005A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</patternFill>
    </fill>
    <fill>
      <patternFill patternType="solid">
        <fgColor rgb="FF0009B5"/>
        <bgColor rgb="FF00005A"/>
      </patternFill>
    </fill>
    <fill>
      <patternFill patternType="solid">
        <fgColor rgb="FFFA6500"/>
        <bgColor rgb="FF00005A"/>
      </patternFill>
    </fill>
    <fill>
      <patternFill patternType="solid">
        <fgColor rgb="FF33B0FF"/>
        <bgColor rgb="FF00008E"/>
      </patternFill>
    </fill>
    <fill>
      <patternFill patternType="solid">
        <fgColor rgb="FF0009B5"/>
        <bgColor rgb="FF0028DC"/>
      </patternFill>
    </fill>
    <fill>
      <patternFill patternType="solid">
        <fgColor rgb="FFC5EAFF"/>
        <bgColor rgb="FF0028DC"/>
      </patternFill>
    </fill>
    <fill>
      <patternFill patternType="solid">
        <fgColor rgb="FF33B0FF"/>
        <bgColor rgb="FFFF8200"/>
      </patternFill>
    </fill>
    <fill>
      <patternFill patternType="solid">
        <fgColor rgb="FFFA6500"/>
        <bgColor rgb="FF0072FF"/>
      </patternFill>
    </fill>
    <fill>
      <patternFill patternType="solid">
        <fgColor rgb="FFC5EAFF"/>
        <bgColor rgb="FFFFDC23"/>
      </patternFill>
    </fill>
    <fill>
      <patternFill patternType="solid">
        <fgColor theme="1"/>
        <bgColor rgb="FF00CAFE"/>
      </patternFill>
    </fill>
    <fill>
      <patternFill patternType="solid">
        <fgColor rgb="FFFFFFFF"/>
        <bgColor rgb="FFB0EBFF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5A"/>
      </left>
      <right style="dotted">
        <color rgb="FF00005A"/>
      </right>
      <top style="medium">
        <color rgb="FF00005A"/>
      </top>
      <bottom/>
      <diagonal/>
    </border>
    <border>
      <left style="dotted">
        <color rgb="FF00005A"/>
      </left>
      <right style="dotted">
        <color rgb="FF00005A"/>
      </right>
      <top style="medium">
        <color rgb="FF00005A"/>
      </top>
      <bottom/>
      <diagonal/>
    </border>
    <border>
      <left/>
      <right style="medium">
        <color rgb="FF00005A"/>
      </right>
      <top style="medium">
        <color rgb="FF00005A"/>
      </top>
      <bottom/>
      <diagonal/>
    </border>
    <border>
      <left style="medium">
        <color rgb="FF00005A"/>
      </left>
      <right style="dotted">
        <color rgb="FF00005A"/>
      </right>
      <top/>
      <bottom style="dotted">
        <color rgb="FF00005A"/>
      </bottom>
      <diagonal/>
    </border>
    <border>
      <left style="dotted">
        <color rgb="FF00005A"/>
      </left>
      <right style="dotted">
        <color rgb="FF00005A"/>
      </right>
      <top style="dotted">
        <color rgb="FF00005A"/>
      </top>
      <bottom/>
      <diagonal/>
    </border>
    <border>
      <left style="dotted">
        <color rgb="FF00005A"/>
      </left>
      <right style="dotted">
        <color rgb="FF00005A"/>
      </right>
      <top style="dotted">
        <color rgb="FF00005A"/>
      </top>
      <bottom style="dotted">
        <color rgb="FF00005A"/>
      </bottom>
      <diagonal/>
    </border>
    <border>
      <left/>
      <right style="dotted">
        <color rgb="FF00005A"/>
      </right>
      <top style="dotted">
        <color rgb="FF00005A"/>
      </top>
      <bottom style="dotted">
        <color rgb="FF00005A"/>
      </bottom>
      <diagonal/>
    </border>
    <border>
      <left/>
      <right style="medium">
        <color rgb="FF00005A"/>
      </right>
      <top style="dotted">
        <color rgb="FF00005A"/>
      </top>
      <bottom style="dotted">
        <color rgb="FF00005A"/>
      </bottom>
      <diagonal/>
    </border>
    <border>
      <left style="dotted">
        <color rgb="FF00005A"/>
      </left>
      <right style="dotted">
        <color rgb="FF00005A"/>
      </right>
      <top/>
      <bottom/>
      <diagonal/>
    </border>
    <border>
      <left/>
      <right style="dotted">
        <color rgb="FF00005A"/>
      </right>
      <top/>
      <bottom style="dotted">
        <color rgb="FF00005A"/>
      </bottom>
      <diagonal/>
    </border>
    <border>
      <left/>
      <right style="medium">
        <color rgb="FF00005A"/>
      </right>
      <top/>
      <bottom style="dotted">
        <color rgb="FF00005A"/>
      </bottom>
      <diagonal/>
    </border>
    <border>
      <left style="medium">
        <color rgb="FF00005A"/>
      </left>
      <right style="dotted">
        <color rgb="FF00005A"/>
      </right>
      <top/>
      <bottom style="medium">
        <color rgb="FF00005A"/>
      </bottom>
      <diagonal/>
    </border>
    <border>
      <left style="dotted">
        <color rgb="FF00005A"/>
      </left>
      <right style="dotted">
        <color rgb="FF00005A"/>
      </right>
      <top/>
      <bottom style="medium">
        <color rgb="FF00005A"/>
      </bottom>
      <diagonal/>
    </border>
    <border>
      <left/>
      <right style="dotted">
        <color rgb="FF00005A"/>
      </right>
      <top/>
      <bottom style="medium">
        <color rgb="FF00005A"/>
      </bottom>
      <diagonal/>
    </border>
    <border>
      <left/>
      <right style="medium">
        <color rgb="FF00005A"/>
      </right>
      <top/>
      <bottom style="medium">
        <color rgb="FF00005A"/>
      </bottom>
      <diagonal/>
    </border>
  </borders>
  <cellStyleXfs count="6">
    <xf numFmtId="0" fontId="0" fillId="0" borderId="0"/>
    <xf numFmtId="43" fontId="8" fillId="0" borderId="0" applyFont="0" applyFill="0" applyBorder="0" applyProtection="0"/>
    <xf numFmtId="0" fontId="1" fillId="0" borderId="0"/>
    <xf numFmtId="9" fontId="1" fillId="0" borderId="0" applyFont="0" applyFill="0" applyBorder="0" applyProtection="0"/>
    <xf numFmtId="9" fontId="8" fillId="0" borderId="0" applyFont="0" applyFill="0" applyBorder="0" applyAlignment="0" applyProtection="0"/>
    <xf numFmtId="0" fontId="8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3" fillId="5" borderId="8" xfId="0" applyFont="1" applyFill="1" applyBorder="1" applyAlignment="1">
      <alignment horizontal="left" vertical="center" wrapText="1" indent="1"/>
    </xf>
    <xf numFmtId="164" fontId="5" fillId="0" borderId="8" xfId="1" applyNumberFormat="1" applyFont="1" applyBorder="1"/>
    <xf numFmtId="164" fontId="4" fillId="0" borderId="8" xfId="1" applyNumberFormat="1" applyFont="1" applyBorder="1"/>
    <xf numFmtId="1" fontId="0" fillId="0" borderId="8" xfId="0" applyNumberFormat="1" applyBorder="1"/>
    <xf numFmtId="1" fontId="5" fillId="0" borderId="8" xfId="1" applyNumberFormat="1" applyFont="1" applyBorder="1"/>
    <xf numFmtId="0" fontId="3" fillId="2" borderId="8" xfId="0" applyFont="1" applyFill="1" applyBorder="1" applyAlignment="1">
      <alignment horizontal="left" vertical="center" wrapText="1" indent="1"/>
    </xf>
    <xf numFmtId="1" fontId="11" fillId="0" borderId="8" xfId="0" applyNumberFormat="1" applyFont="1" applyBorder="1"/>
    <xf numFmtId="0" fontId="2" fillId="3" borderId="8" xfId="0" applyFont="1" applyFill="1" applyBorder="1" applyAlignment="1">
      <alignment horizontal="left" vertical="center" wrapText="1" indent="1"/>
    </xf>
    <xf numFmtId="1" fontId="4" fillId="0" borderId="8" xfId="1" applyNumberFormat="1" applyFont="1" applyBorder="1"/>
    <xf numFmtId="1" fontId="6" fillId="0" borderId="8" xfId="1" applyNumberFormat="1" applyFont="1" applyBorder="1" applyAlignment="1">
      <alignment horizontal="justify" vertical="center"/>
    </xf>
    <xf numFmtId="0" fontId="2" fillId="8" borderId="8" xfId="0" applyFont="1" applyFill="1" applyBorder="1" applyAlignment="1">
      <alignment horizontal="left" vertical="center" wrapText="1" indent="1"/>
    </xf>
    <xf numFmtId="0" fontId="2" fillId="7" borderId="8" xfId="0" applyFont="1" applyFill="1" applyBorder="1" applyAlignment="1">
      <alignment horizontal="left" vertical="center" wrapText="1" indent="1"/>
    </xf>
    <xf numFmtId="0" fontId="2" fillId="6" borderId="8" xfId="0" applyFont="1" applyFill="1" applyBorder="1" applyAlignment="1">
      <alignment horizontal="left" vertical="center" wrapText="1" indent="1"/>
    </xf>
    <xf numFmtId="0" fontId="0" fillId="0" borderId="8" xfId="0" applyBorder="1"/>
    <xf numFmtId="9" fontId="5" fillId="0" borderId="8" xfId="4" applyFont="1" applyBorder="1"/>
    <xf numFmtId="9" fontId="0" fillId="0" borderId="8" xfId="4" applyFont="1" applyBorder="1"/>
    <xf numFmtId="2" fontId="11" fillId="0" borderId="8" xfId="4" applyNumberFormat="1" applyFont="1" applyBorder="1"/>
    <xf numFmtId="2" fontId="0" fillId="0" borderId="8" xfId="4" applyNumberFormat="1" applyFont="1" applyBorder="1"/>
    <xf numFmtId="2" fontId="5" fillId="0" borderId="8" xfId="4" applyNumberFormat="1" applyFont="1" applyBorder="1"/>
    <xf numFmtId="1" fontId="0" fillId="0" borderId="8" xfId="4" applyNumberFormat="1" applyFont="1" applyBorder="1"/>
    <xf numFmtId="0" fontId="12" fillId="0" borderId="0" xfId="0" applyFont="1"/>
    <xf numFmtId="0" fontId="13" fillId="9" borderId="0" xfId="0" applyFont="1" applyFill="1" applyAlignment="1">
      <alignment horizontal="left" vertical="top"/>
    </xf>
    <xf numFmtId="0" fontId="8" fillId="0" borderId="0" xfId="5"/>
    <xf numFmtId="0" fontId="8" fillId="0" borderId="0" xfId="5" applyAlignment="1">
      <alignment horizontal="center"/>
    </xf>
    <xf numFmtId="0" fontId="15" fillId="10" borderId="9" xfId="5" applyFont="1" applyFill="1" applyBorder="1" applyAlignment="1">
      <alignment horizontal="left" vertical="center" wrapText="1" indent="1"/>
    </xf>
    <xf numFmtId="0" fontId="15" fillId="10" borderId="10" xfId="5" applyFont="1" applyFill="1" applyBorder="1" applyAlignment="1">
      <alignment horizontal="center" vertical="center" wrapText="1"/>
    </xf>
    <xf numFmtId="0" fontId="15" fillId="10" borderId="11" xfId="5" applyFont="1" applyFill="1" applyBorder="1" applyAlignment="1">
      <alignment horizontal="center" vertical="center" wrapText="1"/>
    </xf>
    <xf numFmtId="0" fontId="16" fillId="11" borderId="0" xfId="5" applyFont="1" applyFill="1" applyAlignment="1">
      <alignment vertical="center"/>
    </xf>
    <xf numFmtId="0" fontId="17" fillId="12" borderId="12" xfId="5" applyFont="1" applyFill="1" applyBorder="1" applyAlignment="1">
      <alignment horizontal="left" vertical="center" wrapText="1" indent="1"/>
    </xf>
    <xf numFmtId="0" fontId="18" fillId="0" borderId="14" xfId="5" applyFont="1" applyBorder="1" applyAlignment="1">
      <alignment horizontal="center" vertical="center" wrapText="1"/>
    </xf>
    <xf numFmtId="10" fontId="18" fillId="0" borderId="15" xfId="5" applyNumberFormat="1" applyFont="1" applyBorder="1" applyAlignment="1">
      <alignment horizontal="center" vertical="center" wrapText="1"/>
    </xf>
    <xf numFmtId="10" fontId="18" fillId="0" borderId="16" xfId="5" applyNumberFormat="1" applyFont="1" applyBorder="1" applyAlignment="1">
      <alignment horizontal="center" vertical="center" wrapText="1"/>
    </xf>
    <xf numFmtId="0" fontId="16" fillId="13" borderId="0" xfId="5" applyFont="1" applyFill="1" applyAlignment="1">
      <alignment vertical="center"/>
    </xf>
    <xf numFmtId="0" fontId="17" fillId="14" borderId="12" xfId="5" applyFont="1" applyFill="1" applyBorder="1" applyAlignment="1">
      <alignment horizontal="left" vertical="center" wrapText="1" indent="1"/>
    </xf>
    <xf numFmtId="0" fontId="18" fillId="0" borderId="18" xfId="5" applyFont="1" applyBorder="1" applyAlignment="1">
      <alignment horizontal="center" vertical="center" wrapText="1"/>
    </xf>
    <xf numFmtId="10" fontId="18" fillId="0" borderId="18" xfId="5" applyNumberFormat="1" applyFont="1" applyBorder="1" applyAlignment="1">
      <alignment horizontal="center" vertical="center" wrapText="1"/>
    </xf>
    <xf numFmtId="10" fontId="18" fillId="0" borderId="19" xfId="5" applyNumberFormat="1" applyFont="1" applyBorder="1" applyAlignment="1">
      <alignment horizontal="center" vertical="center" wrapText="1"/>
    </xf>
    <xf numFmtId="0" fontId="8" fillId="15" borderId="0" xfId="5" applyFill="1" applyAlignment="1">
      <alignment vertical="center"/>
    </xf>
    <xf numFmtId="0" fontId="15" fillId="16" borderId="12" xfId="5" applyFont="1" applyFill="1" applyBorder="1" applyAlignment="1">
      <alignment horizontal="left" vertical="center" wrapText="1" indent="1"/>
    </xf>
    <xf numFmtId="0" fontId="19" fillId="17" borderId="0" xfId="5" applyFont="1" applyFill="1" applyAlignment="1">
      <alignment vertical="center"/>
    </xf>
    <xf numFmtId="0" fontId="15" fillId="18" borderId="20" xfId="5" applyFont="1" applyFill="1" applyBorder="1" applyAlignment="1">
      <alignment horizontal="left" vertical="center" wrapText="1" indent="1"/>
    </xf>
    <xf numFmtId="0" fontId="18" fillId="0" borderId="22" xfId="5" applyFont="1" applyBorder="1" applyAlignment="1">
      <alignment horizontal="center" vertical="center" wrapText="1"/>
    </xf>
    <xf numFmtId="10" fontId="18" fillId="0" borderId="22" xfId="5" applyNumberFormat="1" applyFont="1" applyBorder="1" applyAlignment="1">
      <alignment horizontal="center" vertical="center" wrapText="1"/>
    </xf>
    <xf numFmtId="9" fontId="18" fillId="0" borderId="23" xfId="5" applyNumberFormat="1" applyFont="1" applyBorder="1" applyAlignment="1">
      <alignment horizontal="center" vertical="center" wrapText="1"/>
    </xf>
    <xf numFmtId="0" fontId="19" fillId="19" borderId="0" xfId="5" applyFont="1" applyFill="1" applyAlignment="1">
      <alignment vertical="center"/>
    </xf>
    <xf numFmtId="0" fontId="8" fillId="20" borderId="0" xfId="5" applyFill="1" applyAlignment="1">
      <alignment vertical="center"/>
    </xf>
    <xf numFmtId="0" fontId="8" fillId="0" borderId="0" xfId="5" applyAlignment="1">
      <alignment vertical="center"/>
    </xf>
    <xf numFmtId="20" fontId="8" fillId="0" borderId="0" xfId="5" applyNumberFormat="1"/>
    <xf numFmtId="0" fontId="12" fillId="0" borderId="8" xfId="0" applyFont="1" applyBorder="1"/>
    <xf numFmtId="0" fontId="22" fillId="21" borderId="8" xfId="0" applyFont="1" applyFill="1" applyBorder="1"/>
    <xf numFmtId="9" fontId="0" fillId="0" borderId="0" xfId="4" applyFont="1"/>
    <xf numFmtId="0" fontId="8" fillId="0" borderId="0" xfId="0" applyFont="1"/>
    <xf numFmtId="165" fontId="0" fillId="0" borderId="0" xfId="0" applyNumberFormat="1"/>
    <xf numFmtId="166" fontId="0" fillId="0" borderId="0" xfId="4" applyNumberFormat="1" applyFont="1"/>
    <xf numFmtId="0" fontId="24" fillId="22" borderId="8" xfId="0" applyFont="1" applyFill="1" applyBorder="1" applyAlignment="1">
      <alignment horizontal="left" vertical="center" wrapText="1" indent="1"/>
    </xf>
    <xf numFmtId="0" fontId="24" fillId="22" borderId="8" xfId="0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center" vertical="center" readingOrder="1"/>
    </xf>
    <xf numFmtId="0" fontId="27" fillId="0" borderId="0" xfId="0" applyFont="1"/>
    <xf numFmtId="0" fontId="28" fillId="0" borderId="0" xfId="0" applyFont="1"/>
    <xf numFmtId="9" fontId="0" fillId="0" borderId="0" xfId="0" applyNumberFormat="1"/>
    <xf numFmtId="0" fontId="18" fillId="0" borderId="13" xfId="5" applyFont="1" applyBorder="1" applyAlignment="1">
      <alignment horizontal="center" vertical="center" wrapText="1"/>
    </xf>
    <xf numFmtId="0" fontId="18" fillId="0" borderId="17" xfId="5" applyFont="1" applyBorder="1" applyAlignment="1">
      <alignment horizontal="center" vertical="center" wrapText="1"/>
    </xf>
    <xf numFmtId="0" fontId="18" fillId="0" borderId="21" xfId="5" applyFont="1" applyBorder="1" applyAlignment="1">
      <alignment horizontal="center" vertical="center" wrapText="1"/>
    </xf>
    <xf numFmtId="0" fontId="20" fillId="0" borderId="0" xfId="5" applyFont="1" applyAlignment="1">
      <alignment horizontal="left" wrapText="1"/>
    </xf>
    <xf numFmtId="0" fontId="23" fillId="21" borderId="0" xfId="0" applyFont="1" applyFill="1" applyAlignment="1">
      <alignment horizontal="center"/>
    </xf>
    <xf numFmtId="0" fontId="21" fillId="21" borderId="0" xfId="0" applyFont="1" applyFill="1" applyAlignment="1">
      <alignment horizontal="center"/>
    </xf>
    <xf numFmtId="0" fontId="14" fillId="9" borderId="0" xfId="0" applyFont="1" applyFill="1" applyAlignment="1">
      <alignment horizontal="center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6">
    <cellStyle name="Milliers" xfId="1" builtinId="3"/>
    <cellStyle name="Normal" xfId="0" builtinId="0"/>
    <cellStyle name="Normal 2" xfId="2" xr:uid="{00000000-0005-0000-0000-000002000000}"/>
    <cellStyle name="Normal 2 2" xfId="5" xr:uid="{9EB49456-89BE-0A4B-809A-20EC9C7A4BC3}"/>
    <cellStyle name="Pourcentage" xfId="4" builtinId="5"/>
    <cellStyle name="Pourcentage 2" xfId="3" xr:uid="{00000000-0005-0000-0000-000003000000}"/>
  </cellStyles>
  <dxfs count="0"/>
  <tableStyles count="0" defaultTableStyle="TableStyleMedium2" defaultPivotStyle="PivotStyleLight16"/>
  <colors>
    <mruColors>
      <color rgb="FFD9D9D9"/>
      <color rgb="FF92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u="none" strike="noStrike" baseline="0">
                <a:solidFill>
                  <a:schemeClr val="tx1"/>
                </a:solidFill>
                <a:effectLst/>
              </a:rPr>
              <a:t>Consommations d'électricité projetées des centres de données, de l'industrie, des transports et de l'électrolyse entre 2020 et 2035</a:t>
            </a:r>
          </a:p>
          <a:p>
            <a:pPr>
              <a:defRPr sz="1800"/>
            </a:pPr>
            <a:r>
              <a:rPr lang="en-US" sz="16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Données :  RTE (Futur(s) énergétique(s) et Bilan prévisionnel), ADEME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80147111669055E-2"/>
          <c:y val="0.25129134500482714"/>
          <c:w val="0.64502653156313694"/>
          <c:h val="0.6733162491347443"/>
        </c:manualLayout>
      </c:layout>
      <c:lineChart>
        <c:grouping val="standard"/>
        <c:varyColors val="0"/>
        <c:ser>
          <c:idx val="0"/>
          <c:order val="0"/>
          <c:tx>
            <c:strRef>
              <c:f>Données!$B$10</c:f>
              <c:strCache>
                <c:ptCount val="1"/>
                <c:pt idx="0">
                  <c:v>Centres de données - Borne basse (RTE, 2023)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  <a:alpha val="55034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Données!$C$10:$E$10</c:f>
              <c:numCache>
                <c:formatCode>0</c:formatCode>
                <c:ptCount val="3"/>
                <c:pt idx="0">
                  <c:v>10.4</c:v>
                </c:pt>
                <c:pt idx="1">
                  <c:v>15</c:v>
                </c:pt>
                <c:pt idx="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6-7B4C-8BD1-4A913C9CDD78}"/>
            </c:ext>
          </c:extLst>
        </c:ser>
        <c:ser>
          <c:idx val="1"/>
          <c:order val="1"/>
          <c:tx>
            <c:strRef>
              <c:f>Données!$B$11</c:f>
              <c:strCache>
                <c:ptCount val="1"/>
                <c:pt idx="0">
                  <c:v>Centres de données - Borne haute (RTE, 2023)</c:v>
                </c:pt>
              </c:strCache>
            </c:strRef>
          </c:tx>
          <c:spPr>
            <a:ln w="28575" cap="rnd">
              <a:solidFill>
                <a:schemeClr val="accent2">
                  <a:alpha val="6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Données!$C$11:$E$11</c:f>
              <c:numCache>
                <c:formatCode>0</c:formatCode>
                <c:ptCount val="3"/>
                <c:pt idx="0">
                  <c:v>10.4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86-7B4C-8BD1-4A913C9CDD78}"/>
            </c:ext>
          </c:extLst>
        </c:ser>
        <c:ser>
          <c:idx val="3"/>
          <c:order val="2"/>
          <c:tx>
            <c:strRef>
              <c:f>Données!$B$16</c:f>
              <c:strCache>
                <c:ptCount val="1"/>
                <c:pt idx="0">
                  <c:v>Electrolyse - Scénario de référence (RTE, 2022)</c:v>
                </c:pt>
              </c:strCache>
            </c:strRef>
          </c:tx>
          <c:spPr>
            <a:ln w="28575" cap="rnd">
              <a:solidFill>
                <a:srgbClr val="FF0000">
                  <a:alpha val="49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Données!$C$16:$E$16</c:f>
              <c:numCache>
                <c:formatCode>0</c:formatCode>
                <c:ptCount val="3"/>
                <c:pt idx="0">
                  <c:v>0</c:v>
                </c:pt>
                <c:pt idx="1">
                  <c:v>25</c:v>
                </c:pt>
                <c:pt idx="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6-7B4C-8BD1-4A913C9CDD78}"/>
            </c:ext>
          </c:extLst>
        </c:ser>
        <c:ser>
          <c:idx val="4"/>
          <c:order val="3"/>
          <c:tx>
            <c:strRef>
              <c:f>Données!$B$12</c:f>
              <c:strCache>
                <c:ptCount val="1"/>
                <c:pt idx="0">
                  <c:v>Transports - Scénario de référence (RTE,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Données!$C$12:$E$12</c:f>
              <c:numCache>
                <c:formatCode>0</c:formatCode>
                <c:ptCount val="3"/>
                <c:pt idx="0">
                  <c:v>11.7</c:v>
                </c:pt>
                <c:pt idx="1">
                  <c:v>32.5</c:v>
                </c:pt>
                <c:pt idx="2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86-7B4C-8BD1-4A913C9CDD78}"/>
            </c:ext>
          </c:extLst>
        </c:ser>
        <c:ser>
          <c:idx val="5"/>
          <c:order val="4"/>
          <c:tx>
            <c:strRef>
              <c:f>Données!$B$14</c:f>
              <c:strCache>
                <c:ptCount val="1"/>
                <c:pt idx="0">
                  <c:v>Industrie - Scénario de référence (RTE, 2022)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Données!$C$14:$E$14</c:f>
              <c:numCache>
                <c:formatCode>0</c:formatCode>
                <c:ptCount val="3"/>
                <c:pt idx="0">
                  <c:v>100</c:v>
                </c:pt>
                <c:pt idx="1">
                  <c:v>113.3</c:v>
                </c:pt>
                <c:pt idx="2">
                  <c:v>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86-7B4C-8BD1-4A913C9CDD78}"/>
            </c:ext>
          </c:extLst>
        </c:ser>
        <c:ser>
          <c:idx val="2"/>
          <c:order val="5"/>
          <c:tx>
            <c:strRef>
              <c:f>Données!$B$25</c:f>
              <c:strCache>
                <c:ptCount val="1"/>
                <c:pt idx="0">
                  <c:v>Ajout d'électricité depuis 2020 - Bilan Prévisionnel (RTE, 2024)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Données!$C$25:$E$25</c:f>
              <c:numCache>
                <c:formatCode>0</c:formatCode>
                <c:ptCount val="3"/>
                <c:pt idx="0" formatCode="General">
                  <c:v>0</c:v>
                </c:pt>
                <c:pt idx="1">
                  <c:v>76</c:v>
                </c:pt>
                <c:pt idx="2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86-7B4C-8BD1-4A913C9CDD78}"/>
            </c:ext>
          </c:extLst>
        </c:ser>
        <c:ser>
          <c:idx val="7"/>
          <c:order val="6"/>
          <c:tx>
            <c:strRef>
              <c:f>Données!$B$9</c:f>
              <c:strCache>
                <c:ptCount val="1"/>
                <c:pt idx="0">
                  <c:v>Centres de données - Scénario tendanciel (ADEME-Arcep, 2023)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Données!$C$9:$E$9</c:f>
              <c:numCache>
                <c:formatCode>0</c:formatCode>
                <c:ptCount val="3"/>
                <c:pt idx="0">
                  <c:v>11.6</c:v>
                </c:pt>
                <c:pt idx="1">
                  <c:v>16.38</c:v>
                </c:pt>
                <c:pt idx="2">
                  <c:v>22.024999999999999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6-7B4C-8BD1-4A913C9CD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287040"/>
        <c:axId val="1686561840"/>
      </c:lineChart>
      <c:dateAx>
        <c:axId val="16862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6561840"/>
        <c:crosses val="autoZero"/>
        <c:auto val="0"/>
        <c:lblOffset val="100"/>
        <c:baseTimeUnit val="days"/>
        <c:majorUnit val="1"/>
        <c:minorUnit val="5"/>
      </c:dateAx>
      <c:valAx>
        <c:axId val="1686561840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62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444777004089012"/>
          <c:y val="0.31827835666306015"/>
          <c:w val="0.26555222995910988"/>
          <c:h val="0.47655049472854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0" i="0" u="none" strike="noStrike" baseline="0">
                <a:solidFill>
                  <a:schemeClr val="tx1"/>
                </a:solidFill>
                <a:effectLst/>
              </a:rPr>
              <a:t>Projected electricity consumption of data centres, industry, transport and electrolysis between 2020 and 2035</a:t>
            </a:r>
          </a:p>
          <a:p>
            <a:pPr>
              <a:defRPr sz="1800"/>
            </a:pPr>
            <a:r>
              <a:rPr lang="en-US" sz="16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Data :  RTE (Energy pathways to 2050 &amp; Forecast), ADEME-Arcep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80147111669055E-2"/>
          <c:y val="0.25129134500482714"/>
          <c:w val="0.64502653156313694"/>
          <c:h val="0.6733162491347443"/>
        </c:manualLayout>
      </c:layout>
      <c:lineChart>
        <c:grouping val="standard"/>
        <c:varyColors val="0"/>
        <c:ser>
          <c:idx val="7"/>
          <c:order val="0"/>
          <c:tx>
            <c:strRef>
              <c:f>Données!$K$9</c:f>
              <c:strCache>
                <c:ptCount val="1"/>
                <c:pt idx="0">
                  <c:v>Data centres – Business as usual scenario (ADEME-Arcep, 2023)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Données!$C$9:$E$9</c:f>
              <c:numCache>
                <c:formatCode>0</c:formatCode>
                <c:ptCount val="3"/>
                <c:pt idx="0">
                  <c:v>11.6</c:v>
                </c:pt>
                <c:pt idx="1">
                  <c:v>16.38</c:v>
                </c:pt>
                <c:pt idx="2">
                  <c:v>22.024999999999999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A-40A7-98FC-531657201925}"/>
            </c:ext>
          </c:extLst>
        </c:ser>
        <c:ser>
          <c:idx val="0"/>
          <c:order val="1"/>
          <c:tx>
            <c:strRef>
              <c:f>Données!$B$10</c:f>
              <c:strCache>
                <c:ptCount val="1"/>
                <c:pt idx="0">
                  <c:v>Centres de données - Borne basse (RTE, 2023)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  <a:alpha val="55034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Données!$C$10:$E$10</c:f>
              <c:numCache>
                <c:formatCode>0</c:formatCode>
                <c:ptCount val="3"/>
                <c:pt idx="0">
                  <c:v>10.4</c:v>
                </c:pt>
                <c:pt idx="1">
                  <c:v>15</c:v>
                </c:pt>
                <c:pt idx="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A-40A7-98FC-531657201925}"/>
            </c:ext>
          </c:extLst>
        </c:ser>
        <c:ser>
          <c:idx val="1"/>
          <c:order val="2"/>
          <c:tx>
            <c:strRef>
              <c:f>Données!$B$11</c:f>
              <c:strCache>
                <c:ptCount val="1"/>
                <c:pt idx="0">
                  <c:v>Centres de données - Borne haute (RTE, 2023)</c:v>
                </c:pt>
              </c:strCache>
            </c:strRef>
          </c:tx>
          <c:spPr>
            <a:ln w="28575" cap="rnd">
              <a:solidFill>
                <a:schemeClr val="accent2">
                  <a:alpha val="6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Données!$C$11:$E$11</c:f>
              <c:numCache>
                <c:formatCode>0</c:formatCode>
                <c:ptCount val="3"/>
                <c:pt idx="0">
                  <c:v>10.4</c:v>
                </c:pt>
                <c:pt idx="1">
                  <c:v>20</c:v>
                </c:pt>
                <c:pt idx="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A-40A7-98FC-531657201925}"/>
            </c:ext>
          </c:extLst>
        </c:ser>
        <c:ser>
          <c:idx val="3"/>
          <c:order val="3"/>
          <c:tx>
            <c:strRef>
              <c:f>Données!$K$16</c:f>
              <c:strCache>
                <c:ptCount val="1"/>
                <c:pt idx="0">
                  <c:v>Electrolysis – Baseline scenario (RTE, 2022)</c:v>
                </c:pt>
              </c:strCache>
            </c:strRef>
          </c:tx>
          <c:spPr>
            <a:ln w="28575" cap="rnd">
              <a:solidFill>
                <a:srgbClr val="FF0000">
                  <a:alpha val="49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Données!$C$16:$E$16</c:f>
              <c:numCache>
                <c:formatCode>0</c:formatCode>
                <c:ptCount val="3"/>
                <c:pt idx="0">
                  <c:v>0</c:v>
                </c:pt>
                <c:pt idx="1">
                  <c:v>25</c:v>
                </c:pt>
                <c:pt idx="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2A-40A7-98FC-531657201925}"/>
            </c:ext>
          </c:extLst>
        </c:ser>
        <c:ser>
          <c:idx val="4"/>
          <c:order val="4"/>
          <c:tx>
            <c:strRef>
              <c:f>Données!$K$12</c:f>
              <c:strCache>
                <c:ptCount val="1"/>
                <c:pt idx="0">
                  <c:v>Transports – Baseline scenario (RTE, 2022)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Données!$C$12:$E$12</c:f>
              <c:numCache>
                <c:formatCode>0</c:formatCode>
                <c:ptCount val="3"/>
                <c:pt idx="0">
                  <c:v>11.7</c:v>
                </c:pt>
                <c:pt idx="1">
                  <c:v>32.5</c:v>
                </c:pt>
                <c:pt idx="2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2A-40A7-98FC-531657201925}"/>
            </c:ext>
          </c:extLst>
        </c:ser>
        <c:ser>
          <c:idx val="5"/>
          <c:order val="5"/>
          <c:tx>
            <c:strRef>
              <c:f>Données!$K$14</c:f>
              <c:strCache>
                <c:ptCount val="1"/>
                <c:pt idx="0">
                  <c:v>Industry – Baseline scenario (RTE, 2022)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Données!$C$14:$E$14</c:f>
              <c:numCache>
                <c:formatCode>0</c:formatCode>
                <c:ptCount val="3"/>
                <c:pt idx="0">
                  <c:v>100</c:v>
                </c:pt>
                <c:pt idx="1">
                  <c:v>113.3</c:v>
                </c:pt>
                <c:pt idx="2">
                  <c:v>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2A-40A7-98FC-531657201925}"/>
            </c:ext>
          </c:extLst>
        </c:ser>
        <c:ser>
          <c:idx val="2"/>
          <c:order val="6"/>
          <c:tx>
            <c:strRef>
              <c:f>Données!$K$25</c:f>
              <c:strCache>
                <c:ptCount val="1"/>
                <c:pt idx="0">
                  <c:v>Addition of electricity since 2020 - Forecast (RTE, 2024)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Données!$C$25:$E$25</c:f>
              <c:numCache>
                <c:formatCode>0</c:formatCode>
                <c:ptCount val="3"/>
                <c:pt idx="0" formatCode="General">
                  <c:v>0</c:v>
                </c:pt>
                <c:pt idx="1">
                  <c:v>76</c:v>
                </c:pt>
                <c:pt idx="2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2A-40A7-98FC-53165720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287040"/>
        <c:axId val="1686561840"/>
      </c:lineChart>
      <c:dateAx>
        <c:axId val="168628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6561840"/>
        <c:crosses val="autoZero"/>
        <c:auto val="0"/>
        <c:lblOffset val="100"/>
        <c:baseTimeUnit val="days"/>
        <c:majorUnit val="1"/>
        <c:minorUnit val="5"/>
      </c:dateAx>
      <c:valAx>
        <c:axId val="1686561840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628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3444777004089012"/>
          <c:y val="0.31827835666306015"/>
          <c:w val="0.26555222995910988"/>
          <c:h val="0.47655049472854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1410256410254E-2"/>
          <c:y val="0.31431161349648823"/>
          <c:w val="0.53293247863247861"/>
          <c:h val="0.59427343150458589"/>
        </c:manualLayout>
      </c:layout>
      <c:barChart>
        <c:barDir val="col"/>
        <c:grouping val="clustered"/>
        <c:varyColors val="0"/>
        <c:ser>
          <c:idx val="0"/>
          <c:order val="0"/>
          <c:tx>
            <c:v>Comparaison au scénario Référence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FF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Données!$C$18:$E$18</c:f>
              <c:numCache>
                <c:formatCode>0%</c:formatCode>
                <c:ptCount val="3"/>
                <c:pt idx="0">
                  <c:v>0.10400000000000001</c:v>
                </c:pt>
                <c:pt idx="1">
                  <c:v>0.17652250661959401</c:v>
                </c:pt>
                <c:pt idx="2">
                  <c:v>0.22988505747126436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4-7D4A-BC18-DF29729C6767}"/>
            </c:ext>
          </c:extLst>
        </c:ser>
        <c:ser>
          <c:idx val="1"/>
          <c:order val="1"/>
          <c:tx>
            <c:v>Comparaison au scénario Réindustrialisation profonde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Données!$C$20:$E$20</c:f>
              <c:numCache>
                <c:formatCode>0%</c:formatCode>
                <c:ptCount val="3"/>
                <c:pt idx="0">
                  <c:v>0.10400000000000001</c:v>
                </c:pt>
                <c:pt idx="1">
                  <c:v>0.16260162601626016</c:v>
                </c:pt>
                <c:pt idx="2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BD-47AF-85A3-564AE7271B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47516099693245E-2"/>
          <c:y val="0.31631007621025659"/>
          <c:w val="0.52866894683662002"/>
          <c:h val="0.59420399904141108"/>
        </c:manualLayout>
      </c:layout>
      <c:barChart>
        <c:barDir val="col"/>
        <c:grouping val="clustered"/>
        <c:varyColors val="0"/>
        <c:ser>
          <c:idx val="0"/>
          <c:order val="0"/>
          <c:tx>
            <c:v>Comparaison au scénario Référence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Données!$D$4:$E$4</c:f>
              <c:numCache>
                <c:formatCode>General</c:formatCode>
                <c:ptCount val="2"/>
                <c:pt idx="0">
                  <c:v>2030</c:v>
                </c:pt>
                <c:pt idx="1">
                  <c:v>2035</c:v>
                </c:pt>
              </c:numCache>
            </c:numRef>
          </c:cat>
          <c:val>
            <c:numRef>
              <c:f>Données!$D$19:$E$19</c:f>
              <c:numCache>
                <c:formatCode>0%</c:formatCode>
                <c:ptCount val="2"/>
                <c:pt idx="0">
                  <c:v>0.34586466165413537</c:v>
                </c:pt>
                <c:pt idx="1">
                  <c:v>0.57798165137614688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E-DE46-B0EC-EE2A31FD9D6E}"/>
            </c:ext>
          </c:extLst>
        </c:ser>
        <c:ser>
          <c:idx val="1"/>
          <c:order val="1"/>
          <c:tx>
            <c:v>Comparaison au scénario Réindustrialisation profonde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Données!$D$21:$E$21</c:f>
              <c:numCache>
                <c:formatCode>0%</c:formatCode>
                <c:ptCount val="2"/>
                <c:pt idx="0">
                  <c:v>0.41739130434782606</c:v>
                </c:pt>
                <c:pt idx="1">
                  <c:v>0.46315789473684216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8-4431-90C9-7E4EAFD050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Part de</a:t>
            </a:r>
            <a:r>
              <a:rPr lang="fr-FR" sz="1200" baseline="0"/>
              <a:t> la consommation supplémentaire d'électricité des centres de données dans la </a:t>
            </a:r>
            <a:r>
              <a:rPr lang="fr-FR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consommation supplémentaire </a:t>
            </a:r>
            <a:r>
              <a:rPr lang="fr-FR" sz="1200" baseline="0"/>
              <a:t>de l'industrie ces mêmes années, par rapport à 2020 et en 2030 et 2035</a:t>
            </a:r>
            <a:endParaRPr lang="en-US" sz="1200" b="0" i="0" u="none" strike="noStrike" kern="1200" spc="0" baseline="0">
              <a:solidFill>
                <a:schemeClr val="accent6">
                  <a:lumMod val="60000"/>
                  <a:lumOff val="40000"/>
                </a:scheme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05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Données : RTE (Futur(s) énergétique(s) - référence ; Bilan Prévisionnel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Données!$B$11</c:f>
              <c:strCache>
                <c:ptCount val="1"/>
                <c:pt idx="0">
                  <c:v>Centres de données - Borne haute (RTE, 2023)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Données!$D$4:$E$4</c:f>
              <c:numCache>
                <c:formatCode>General</c:formatCode>
                <c:ptCount val="2"/>
                <c:pt idx="0">
                  <c:v>2030</c:v>
                </c:pt>
                <c:pt idx="1">
                  <c:v>2035</c:v>
                </c:pt>
              </c:numCache>
            </c:numRef>
          </c:cat>
          <c:val>
            <c:numRef>
              <c:f>Données!$D$19:$E$19</c:f>
              <c:numCache>
                <c:formatCode>0%</c:formatCode>
                <c:ptCount val="2"/>
                <c:pt idx="0">
                  <c:v>0.34586466165413537</c:v>
                </c:pt>
                <c:pt idx="1">
                  <c:v>0.57798165137614688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7-F041-A882-BC7433D11A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fr-FR" sz="1200"/>
              <a:t>Part de</a:t>
            </a:r>
            <a:r>
              <a:rPr lang="fr-FR" sz="1200" baseline="0"/>
              <a:t> la consommation d'électricité des centres de données dans la </a:t>
            </a:r>
            <a:r>
              <a:rPr lang="fr-FR" sz="12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consommation </a:t>
            </a:r>
            <a:r>
              <a:rPr lang="fr-FR" sz="1200" baseline="0"/>
              <a:t>de l'industrie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r>
              <a:rPr lang="en-US" sz="1050" b="0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Données : RTE (Futur(s) énergétique(s) - réindustrialisation ; Bilan Prévisionnel 2023 2035 - borne haute)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Données!$B$11</c:f>
              <c:strCache>
                <c:ptCount val="1"/>
                <c:pt idx="0">
                  <c:v>Centres de données - Borne haute (RTE, 2023)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Données!$C$20:$E$20</c:f>
              <c:numCache>
                <c:formatCode>0%</c:formatCode>
                <c:ptCount val="3"/>
                <c:pt idx="0">
                  <c:v>0.10400000000000001</c:v>
                </c:pt>
                <c:pt idx="1">
                  <c:v>0.16260162601626016</c:v>
                </c:pt>
                <c:pt idx="2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4-8A44-9CC6-541BC15607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1410256410254E-2"/>
          <c:y val="0.31431161349648823"/>
          <c:w val="0.53293247863247861"/>
          <c:h val="0.59427343150458589"/>
        </c:manualLayout>
      </c:layout>
      <c:barChart>
        <c:barDir val="col"/>
        <c:grouping val="clustered"/>
        <c:varyColors val="0"/>
        <c:ser>
          <c:idx val="0"/>
          <c:order val="0"/>
          <c:tx>
            <c:v>Comparison with the "Baseline" scenario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Données!$C$4:$E$4</c:f>
              <c:numCache>
                <c:formatCode>General</c:formatCode>
                <c:ptCount val="3"/>
                <c:pt idx="0">
                  <c:v>2020</c:v>
                </c:pt>
                <c:pt idx="1">
                  <c:v>2030</c:v>
                </c:pt>
                <c:pt idx="2">
                  <c:v>2035</c:v>
                </c:pt>
              </c:numCache>
            </c:numRef>
          </c:cat>
          <c:val>
            <c:numRef>
              <c:f>Données!$C$18:$E$18</c:f>
              <c:numCache>
                <c:formatCode>0%</c:formatCode>
                <c:ptCount val="3"/>
                <c:pt idx="0">
                  <c:v>0.10400000000000001</c:v>
                </c:pt>
                <c:pt idx="1">
                  <c:v>0.17652250661959401</c:v>
                </c:pt>
                <c:pt idx="2">
                  <c:v>0.22988505747126436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E-4579-8E9F-4B07812604F7}"/>
            </c:ext>
          </c:extLst>
        </c:ser>
        <c:ser>
          <c:idx val="1"/>
          <c:order val="1"/>
          <c:tx>
            <c:v>Comparison with the "Reindustrialisation" scenario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Données!$C$20:$E$20</c:f>
              <c:numCache>
                <c:formatCode>0%</c:formatCode>
                <c:ptCount val="3"/>
                <c:pt idx="0">
                  <c:v>0.10400000000000001</c:v>
                </c:pt>
                <c:pt idx="1">
                  <c:v>0.16260162601626016</c:v>
                </c:pt>
                <c:pt idx="2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E-4579-8E9F-4B07812604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47516099693245E-2"/>
          <c:y val="0.31631007621025659"/>
          <c:w val="0.52866894683662002"/>
          <c:h val="0.59420399904141108"/>
        </c:manualLayout>
      </c:layout>
      <c:barChart>
        <c:barDir val="col"/>
        <c:grouping val="clustered"/>
        <c:varyColors val="0"/>
        <c:ser>
          <c:idx val="0"/>
          <c:order val="0"/>
          <c:tx>
            <c:v>Comparison with the "Baseline" scenario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Données!$D$4:$E$4</c:f>
              <c:numCache>
                <c:formatCode>General</c:formatCode>
                <c:ptCount val="2"/>
                <c:pt idx="0">
                  <c:v>2030</c:v>
                </c:pt>
                <c:pt idx="1">
                  <c:v>2035</c:v>
                </c:pt>
              </c:numCache>
            </c:numRef>
          </c:cat>
          <c:val>
            <c:numRef>
              <c:f>Données!$D$19:$E$19</c:f>
              <c:numCache>
                <c:formatCode>0%</c:formatCode>
                <c:ptCount val="2"/>
                <c:pt idx="0">
                  <c:v>0.34586466165413537</c:v>
                </c:pt>
                <c:pt idx="1">
                  <c:v>0.57798165137614688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F-465B-A32B-5F075A5A4E4F}"/>
            </c:ext>
          </c:extLst>
        </c:ser>
        <c:ser>
          <c:idx val="1"/>
          <c:order val="1"/>
          <c:tx>
            <c:v>Comparison with the "Reindustrialisation" scenario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Données!$D$21:$E$21</c:f>
              <c:numCache>
                <c:formatCode>0%</c:formatCode>
                <c:ptCount val="2"/>
                <c:pt idx="0">
                  <c:v>0.41739130434782606</c:v>
                </c:pt>
                <c:pt idx="1">
                  <c:v>0.46315789473684216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F-465B-A32B-5F075A5A4E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67898656"/>
        <c:axId val="186955103"/>
      </c:barChart>
      <c:catAx>
        <c:axId val="8678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955103"/>
        <c:crosses val="autoZero"/>
        <c:auto val="1"/>
        <c:lblAlgn val="ctr"/>
        <c:lblOffset val="100"/>
        <c:noMultiLvlLbl val="0"/>
      </c:catAx>
      <c:valAx>
        <c:axId val="18695510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78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 sz="1400" b="0">
                <a:latin typeface="Satoshi" pitchFamily="2" charset="77"/>
              </a:rPr>
              <a:t>Electricity demand by sector, Ireland, 2010-2023</a:t>
            </a:r>
          </a:p>
          <a:p>
            <a:pPr>
              <a:defRPr/>
            </a:pPr>
            <a:r>
              <a:rPr lang="fr-FR" sz="1050" b="0">
                <a:solidFill>
                  <a:schemeClr val="bg1">
                    <a:lumMod val="65000"/>
                  </a:schemeClr>
                </a:solidFill>
                <a:latin typeface="Satoshi" pitchFamily="2" charset="77"/>
              </a:rPr>
              <a:t>Source : SEAI, 2024 report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13294238493878"/>
          <c:y val="0.17371284323874475"/>
          <c:w val="0.5847587808192366"/>
          <c:h val="0.68957122204835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28 '!$B$11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28 '!$C$9:$P$9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28 '!$C$11:$P$11</c:f>
              <c:numCache>
                <c:formatCode>General</c:formatCode>
                <c:ptCount val="14"/>
                <c:pt idx="0">
                  <c:v>6.4079068000000001</c:v>
                </c:pt>
                <c:pt idx="1">
                  <c:v>5.9683539520000002</c:v>
                </c:pt>
                <c:pt idx="2">
                  <c:v>6.1360469999999996</c:v>
                </c:pt>
                <c:pt idx="3">
                  <c:v>6.288348</c:v>
                </c:pt>
                <c:pt idx="4">
                  <c:v>6.686591</c:v>
                </c:pt>
                <c:pt idx="5">
                  <c:v>6.5218559999999997</c:v>
                </c:pt>
                <c:pt idx="6">
                  <c:v>6.7347939999999999</c:v>
                </c:pt>
                <c:pt idx="7">
                  <c:v>6.7218010000000001</c:v>
                </c:pt>
                <c:pt idx="8">
                  <c:v>6.438059</c:v>
                </c:pt>
                <c:pt idx="9">
                  <c:v>6.3676050000000002</c:v>
                </c:pt>
                <c:pt idx="10">
                  <c:v>6.7687400000000002</c:v>
                </c:pt>
                <c:pt idx="11">
                  <c:v>6.7931999999999997</c:v>
                </c:pt>
                <c:pt idx="12">
                  <c:v>6.6140460000000001</c:v>
                </c:pt>
                <c:pt idx="13">
                  <c:v>6.706912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35-B744-916A-DD7CA6BE545D}"/>
            </c:ext>
          </c:extLst>
        </c:ser>
        <c:ser>
          <c:idx val="1"/>
          <c:order val="1"/>
          <c:tx>
            <c:strRef>
              <c:f>'Figure 28 '!$B$13</c:f>
              <c:strCache>
                <c:ptCount val="1"/>
                <c:pt idx="0">
                  <c:v>Data Centre Electricity Demand</c:v>
                </c:pt>
              </c:strCache>
            </c:strRef>
          </c:tx>
          <c:marker>
            <c:symbol val="none"/>
          </c:marker>
          <c:cat>
            <c:numRef>
              <c:f>'Figure 28 '!$C$9:$P$9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28 '!$C$13:$P$13</c:f>
              <c:numCache>
                <c:formatCode>General</c:formatCode>
                <c:ptCount val="14"/>
                <c:pt idx="5">
                  <c:v>1.238</c:v>
                </c:pt>
                <c:pt idx="6">
                  <c:v>1.48</c:v>
                </c:pt>
                <c:pt idx="7">
                  <c:v>1.76</c:v>
                </c:pt>
                <c:pt idx="8">
                  <c:v>2.1800000000000002</c:v>
                </c:pt>
                <c:pt idx="9">
                  <c:v>2.488</c:v>
                </c:pt>
                <c:pt idx="10">
                  <c:v>3.028</c:v>
                </c:pt>
                <c:pt idx="11">
                  <c:v>4.01</c:v>
                </c:pt>
                <c:pt idx="12">
                  <c:v>5.27</c:v>
                </c:pt>
                <c:pt idx="13">
                  <c:v>6.3339999999999996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35-B744-916A-DD7CA6BE545D}"/>
            </c:ext>
          </c:extLst>
        </c:ser>
        <c:ser>
          <c:idx val="2"/>
          <c:order val="2"/>
          <c:tx>
            <c:strRef>
              <c:f>'Figure 28 '!$B$12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numRef>
              <c:f>'Figure 28 '!$C$9:$P$9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28 '!$C$12:$P$12</c:f>
              <c:numCache>
                <c:formatCode>General</c:formatCode>
                <c:ptCount val="14"/>
                <c:pt idx="0">
                  <c:v>8.5475071000000007</c:v>
                </c:pt>
                <c:pt idx="1">
                  <c:v>8.2847197720000008</c:v>
                </c:pt>
                <c:pt idx="2">
                  <c:v>8.1219289999999997</c:v>
                </c:pt>
                <c:pt idx="3">
                  <c:v>7.9491740000000002</c:v>
                </c:pt>
                <c:pt idx="4">
                  <c:v>7.7051860000000003</c:v>
                </c:pt>
                <c:pt idx="5">
                  <c:v>7.8821789999999998</c:v>
                </c:pt>
                <c:pt idx="6">
                  <c:v>7.8741620000000001</c:v>
                </c:pt>
                <c:pt idx="7">
                  <c:v>7.9542830000000002</c:v>
                </c:pt>
                <c:pt idx="8">
                  <c:v>8.1650080000000003</c:v>
                </c:pt>
                <c:pt idx="9">
                  <c:v>8.1074640000000002</c:v>
                </c:pt>
                <c:pt idx="10">
                  <c:v>8.6914449999999999</c:v>
                </c:pt>
                <c:pt idx="11">
                  <c:v>8.7503189999999993</c:v>
                </c:pt>
                <c:pt idx="12">
                  <c:v>8.2158750000000005</c:v>
                </c:pt>
                <c:pt idx="13">
                  <c:v>8.0840010000000007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035-B744-916A-DD7CA6BE545D}"/>
            </c:ext>
          </c:extLst>
        </c:ser>
        <c:ser>
          <c:idx val="4"/>
          <c:order val="3"/>
          <c:tx>
            <c:strRef>
              <c:f>'Figure 28 '!$B$10</c:f>
              <c:strCache>
                <c:ptCount val="1"/>
                <c:pt idx="0">
                  <c:v>Transport</c:v>
                </c:pt>
              </c:strCache>
            </c:strRef>
          </c:tx>
          <c:marker>
            <c:symbol val="none"/>
          </c:marker>
          <c:cat>
            <c:numRef>
              <c:f>'Figure 28 '!$C$9:$P$9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'Figure 28 '!$C$10:$P$10</c:f>
              <c:numCache>
                <c:formatCode>General</c:formatCode>
                <c:ptCount val="14"/>
                <c:pt idx="0">
                  <c:v>4.5569800000000001E-2</c:v>
                </c:pt>
                <c:pt idx="1">
                  <c:v>4.5591984000000002E-2</c:v>
                </c:pt>
                <c:pt idx="2">
                  <c:v>4.5476999999999997E-2</c:v>
                </c:pt>
                <c:pt idx="3">
                  <c:v>4.2469E-2</c:v>
                </c:pt>
                <c:pt idx="4">
                  <c:v>4.0353E-2</c:v>
                </c:pt>
                <c:pt idx="5">
                  <c:v>4.4056999999999999E-2</c:v>
                </c:pt>
                <c:pt idx="6">
                  <c:v>4.9673000000000002E-2</c:v>
                </c:pt>
                <c:pt idx="7">
                  <c:v>5.4084E-2</c:v>
                </c:pt>
                <c:pt idx="8">
                  <c:v>6.6262000000000001E-2</c:v>
                </c:pt>
                <c:pt idx="9">
                  <c:v>8.6377999999999996E-2</c:v>
                </c:pt>
                <c:pt idx="10">
                  <c:v>9.5907999999999993E-2</c:v>
                </c:pt>
                <c:pt idx="11">
                  <c:v>0.14790200000000001</c:v>
                </c:pt>
                <c:pt idx="12">
                  <c:v>0.22167799999999999</c:v>
                </c:pt>
                <c:pt idx="13">
                  <c:v>0.32875300000000002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035-B744-916A-DD7CA6BE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1090864"/>
        <c:axId val="244561295"/>
      </c:lineChart>
      <c:catAx>
        <c:axId val="185109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Satoshi" pitchFamily="2" charset="77"/>
              </a:defRPr>
            </a:pPr>
            <a:endParaRPr lang="fr-FR"/>
          </a:p>
        </c:txPr>
        <c:crossAx val="244561295"/>
        <c:crosses val="autoZero"/>
        <c:auto val="1"/>
        <c:lblAlgn val="ctr"/>
        <c:lblOffset val="100"/>
        <c:noMultiLvlLbl val="0"/>
      </c:catAx>
      <c:valAx>
        <c:axId val="244561295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Satoshi" pitchFamily="2" charset="77"/>
                  </a:defRPr>
                </a:pPr>
                <a:r>
                  <a:rPr lang="fr-FR" b="0">
                    <a:latin typeface="Satoshi" pitchFamily="2" charset="77"/>
                  </a:rPr>
                  <a:t>TWh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85109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79357207259566"/>
          <c:y val="0.21273441185346453"/>
          <c:w val="0.24680589967928421"/>
          <c:h val="0.46822946411154487"/>
        </c:manualLayout>
      </c:layout>
      <c:overlay val="0"/>
      <c:txPr>
        <a:bodyPr/>
        <a:lstStyle/>
        <a:p>
          <a:pPr>
            <a:defRPr sz="800">
              <a:latin typeface="Satoshi" pitchFamily="2" charset="77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787400</xdr:colOff>
      <xdr:row>4</xdr:row>
      <xdr:rowOff>0</xdr:rowOff>
    </xdr:from>
    <xdr:to>
      <xdr:col>13</xdr:col>
      <xdr:colOff>185458</xdr:colOff>
      <xdr:row>37</xdr:row>
      <xdr:rowOff>155124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531691-7EA4-DF41-BFA9-A156AD397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</xdr:row>
      <xdr:rowOff>0</xdr:rowOff>
    </xdr:from>
    <xdr:to>
      <xdr:col>26</xdr:col>
      <xdr:colOff>188633</xdr:colOff>
      <xdr:row>37</xdr:row>
      <xdr:rowOff>155124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0043680-9E8E-4387-92E1-A5A2802FB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0.09245</cdr:x>
      <cdr:y>0.80794</cdr:y>
    </cdr:from>
    <cdr:to>
      <cdr:x>0.69501</cdr:x>
      <cdr:y>0.87824</cdr:y>
    </cdr:to>
    <cdr:sp macro="" textlink="">
      <cdr:nvSpPr>
        <cdr:cNvPr id="16" name="Forme libre 15">
          <a:extLst xmlns:a="http://schemas.openxmlformats.org/drawingml/2006/main">
            <a:ext uri="{FF2B5EF4-FFF2-40B4-BE49-F238E27FC236}">
              <a16:creationId xmlns:a16="http://schemas.microsoft.com/office/drawing/2014/main" id="{A2E8EA8E-8E1E-0507-141E-614DC10A8DDD}"/>
            </a:ext>
          </a:extLst>
        </cdr:cNvPr>
        <cdr:cNvSpPr/>
      </cdr:nvSpPr>
      <cdr:spPr>
        <a:xfrm xmlns:a="http://schemas.openxmlformats.org/drawingml/2006/main">
          <a:off x="904876" y="4997977"/>
          <a:ext cx="5897380" cy="434885"/>
        </a:xfrm>
        <a:custGeom xmlns:a="http://schemas.openxmlformats.org/drawingml/2006/main">
          <a:avLst/>
          <a:gdLst>
            <a:gd name="connsiteX0" fmla="*/ 0 w 2498725"/>
            <a:gd name="connsiteY0" fmla="*/ 1308100 h 1308100"/>
            <a:gd name="connsiteX1" fmla="*/ 1254125 w 2498725"/>
            <a:gd name="connsiteY1" fmla="*/ 803275 h 1308100"/>
            <a:gd name="connsiteX2" fmla="*/ 2492375 w 2498725"/>
            <a:gd name="connsiteY2" fmla="*/ 0 h 1308100"/>
            <a:gd name="connsiteX3" fmla="*/ 2498725 w 2498725"/>
            <a:gd name="connsiteY3" fmla="*/ 533400 h 1308100"/>
            <a:gd name="connsiteX4" fmla="*/ 1260475 w 2498725"/>
            <a:gd name="connsiteY4" fmla="*/ 1057275 h 1308100"/>
            <a:gd name="connsiteX5" fmla="*/ 0 w 2498725"/>
            <a:gd name="connsiteY5" fmla="*/ 1308100 h 1308100"/>
            <a:gd name="connsiteX0" fmla="*/ 0 w 2499336"/>
            <a:gd name="connsiteY0" fmla="*/ 1314450 h 1314450"/>
            <a:gd name="connsiteX1" fmla="*/ 1254125 w 2499336"/>
            <a:gd name="connsiteY1" fmla="*/ 809625 h 1314450"/>
            <a:gd name="connsiteX2" fmla="*/ 2498725 w 2499336"/>
            <a:gd name="connsiteY2" fmla="*/ 0 h 1314450"/>
            <a:gd name="connsiteX3" fmla="*/ 2498725 w 2499336"/>
            <a:gd name="connsiteY3" fmla="*/ 539750 h 1314450"/>
            <a:gd name="connsiteX4" fmla="*/ 1260475 w 2499336"/>
            <a:gd name="connsiteY4" fmla="*/ 1063625 h 1314450"/>
            <a:gd name="connsiteX5" fmla="*/ 0 w 2499336"/>
            <a:gd name="connsiteY5" fmla="*/ 1314450 h 1314450"/>
            <a:gd name="connsiteX0" fmla="*/ 0 w 2599404"/>
            <a:gd name="connsiteY0" fmla="*/ 1314450 h 1314450"/>
            <a:gd name="connsiteX1" fmla="*/ 1254125 w 2599404"/>
            <a:gd name="connsiteY1" fmla="*/ 809625 h 1314450"/>
            <a:gd name="connsiteX2" fmla="*/ 2498725 w 2599404"/>
            <a:gd name="connsiteY2" fmla="*/ 0 h 1314450"/>
            <a:gd name="connsiteX3" fmla="*/ 2599404 w 2599404"/>
            <a:gd name="connsiteY3" fmla="*/ 755132 h 1314450"/>
            <a:gd name="connsiteX4" fmla="*/ 1260475 w 2599404"/>
            <a:gd name="connsiteY4" fmla="*/ 1063625 h 1314450"/>
            <a:gd name="connsiteX5" fmla="*/ 0 w 2599404"/>
            <a:gd name="connsiteY5" fmla="*/ 1314450 h 1314450"/>
            <a:gd name="connsiteX0" fmla="*/ 0 w 2599404"/>
            <a:gd name="connsiteY0" fmla="*/ 1002147 h 1002147"/>
            <a:gd name="connsiteX1" fmla="*/ 1254125 w 2599404"/>
            <a:gd name="connsiteY1" fmla="*/ 497322 h 1002147"/>
            <a:gd name="connsiteX2" fmla="*/ 2596156 w 2599404"/>
            <a:gd name="connsiteY2" fmla="*/ 0 h 1002147"/>
            <a:gd name="connsiteX3" fmla="*/ 2599404 w 2599404"/>
            <a:gd name="connsiteY3" fmla="*/ 442829 h 1002147"/>
            <a:gd name="connsiteX4" fmla="*/ 1260475 w 2599404"/>
            <a:gd name="connsiteY4" fmla="*/ 751322 h 1002147"/>
            <a:gd name="connsiteX5" fmla="*/ 0 w 2599404"/>
            <a:gd name="connsiteY5" fmla="*/ 1002147 h 1002147"/>
            <a:gd name="connsiteX0" fmla="*/ 0 w 2599404"/>
            <a:gd name="connsiteY0" fmla="*/ 1002147 h 1002147"/>
            <a:gd name="connsiteX1" fmla="*/ 1322326 w 2599404"/>
            <a:gd name="connsiteY1" fmla="*/ 661551 h 1002147"/>
            <a:gd name="connsiteX2" fmla="*/ 2596156 w 2599404"/>
            <a:gd name="connsiteY2" fmla="*/ 0 h 1002147"/>
            <a:gd name="connsiteX3" fmla="*/ 2599404 w 2599404"/>
            <a:gd name="connsiteY3" fmla="*/ 442829 h 1002147"/>
            <a:gd name="connsiteX4" fmla="*/ 1260475 w 2599404"/>
            <a:gd name="connsiteY4" fmla="*/ 751322 h 1002147"/>
            <a:gd name="connsiteX5" fmla="*/ 0 w 2599404"/>
            <a:gd name="connsiteY5" fmla="*/ 1002147 h 1002147"/>
            <a:gd name="connsiteX0" fmla="*/ 0 w 2576670"/>
            <a:gd name="connsiteY0" fmla="*/ 1090992 h 1090992"/>
            <a:gd name="connsiteX1" fmla="*/ 1299592 w 2576670"/>
            <a:gd name="connsiteY1" fmla="*/ 661551 h 1090992"/>
            <a:gd name="connsiteX2" fmla="*/ 2573422 w 2576670"/>
            <a:gd name="connsiteY2" fmla="*/ 0 h 1090992"/>
            <a:gd name="connsiteX3" fmla="*/ 2576670 w 2576670"/>
            <a:gd name="connsiteY3" fmla="*/ 442829 h 1090992"/>
            <a:gd name="connsiteX4" fmla="*/ 1237741 w 2576670"/>
            <a:gd name="connsiteY4" fmla="*/ 751322 h 1090992"/>
            <a:gd name="connsiteX5" fmla="*/ 0 w 2576670"/>
            <a:gd name="connsiteY5" fmla="*/ 1090992 h 1090992"/>
            <a:gd name="connsiteX0" fmla="*/ 0 w 2576670"/>
            <a:gd name="connsiteY0" fmla="*/ 1090992 h 1090992"/>
            <a:gd name="connsiteX1" fmla="*/ 1299592 w 2576670"/>
            <a:gd name="connsiteY1" fmla="*/ 661551 h 1090992"/>
            <a:gd name="connsiteX2" fmla="*/ 2573422 w 2576670"/>
            <a:gd name="connsiteY2" fmla="*/ 0 h 1090992"/>
            <a:gd name="connsiteX3" fmla="*/ 2576670 w 2576670"/>
            <a:gd name="connsiteY3" fmla="*/ 442829 h 1090992"/>
            <a:gd name="connsiteX4" fmla="*/ 1283208 w 2576670"/>
            <a:gd name="connsiteY4" fmla="*/ 888627 h 1090992"/>
            <a:gd name="connsiteX5" fmla="*/ 0 w 2576670"/>
            <a:gd name="connsiteY5" fmla="*/ 1090992 h 1090992"/>
            <a:gd name="connsiteX0" fmla="*/ 0 w 3168873"/>
            <a:gd name="connsiteY0" fmla="*/ 1095488 h 1095488"/>
            <a:gd name="connsiteX1" fmla="*/ 1299592 w 3168873"/>
            <a:gd name="connsiteY1" fmla="*/ 666047 h 1095488"/>
            <a:gd name="connsiteX2" fmla="*/ 3168868 w 3168873"/>
            <a:gd name="connsiteY2" fmla="*/ 0 h 1095488"/>
            <a:gd name="connsiteX3" fmla="*/ 2576670 w 3168873"/>
            <a:gd name="connsiteY3" fmla="*/ 447325 h 1095488"/>
            <a:gd name="connsiteX4" fmla="*/ 1283208 w 3168873"/>
            <a:gd name="connsiteY4" fmla="*/ 893123 h 1095488"/>
            <a:gd name="connsiteX5" fmla="*/ 0 w 3168873"/>
            <a:gd name="connsiteY5" fmla="*/ 1095488 h 1095488"/>
            <a:gd name="connsiteX0" fmla="*/ 0 w 3169362"/>
            <a:gd name="connsiteY0" fmla="*/ 1095488 h 1095488"/>
            <a:gd name="connsiteX1" fmla="*/ 1299592 w 3169362"/>
            <a:gd name="connsiteY1" fmla="*/ 666047 h 1095488"/>
            <a:gd name="connsiteX2" fmla="*/ 3168868 w 3169362"/>
            <a:gd name="connsiteY2" fmla="*/ 0 h 1095488"/>
            <a:gd name="connsiteX3" fmla="*/ 3167606 w 3169362"/>
            <a:gd name="connsiteY3" fmla="*/ 451821 h 1095488"/>
            <a:gd name="connsiteX4" fmla="*/ 1283208 w 3169362"/>
            <a:gd name="connsiteY4" fmla="*/ 893123 h 1095488"/>
            <a:gd name="connsiteX5" fmla="*/ 0 w 3169362"/>
            <a:gd name="connsiteY5" fmla="*/ 1095488 h 1095488"/>
            <a:gd name="connsiteX0" fmla="*/ 0 w 3169362"/>
            <a:gd name="connsiteY0" fmla="*/ 1095488 h 1095488"/>
            <a:gd name="connsiteX1" fmla="*/ 1299592 w 3169362"/>
            <a:gd name="connsiteY1" fmla="*/ 666047 h 1095488"/>
            <a:gd name="connsiteX2" fmla="*/ 3168868 w 3169362"/>
            <a:gd name="connsiteY2" fmla="*/ 0 h 1095488"/>
            <a:gd name="connsiteX3" fmla="*/ 3167606 w 3169362"/>
            <a:gd name="connsiteY3" fmla="*/ 451821 h 1095488"/>
            <a:gd name="connsiteX4" fmla="*/ 1977895 w 3169362"/>
            <a:gd name="connsiteY4" fmla="*/ 888626 h 1095488"/>
            <a:gd name="connsiteX5" fmla="*/ 0 w 3169362"/>
            <a:gd name="connsiteY5" fmla="*/ 1095488 h 1095488"/>
            <a:gd name="connsiteX0" fmla="*/ 0 w 3597903"/>
            <a:gd name="connsiteY0" fmla="*/ 1095488 h 1095488"/>
            <a:gd name="connsiteX1" fmla="*/ 1728133 w 3597903"/>
            <a:gd name="connsiteY1" fmla="*/ 666047 h 1095488"/>
            <a:gd name="connsiteX2" fmla="*/ 3597409 w 3597903"/>
            <a:gd name="connsiteY2" fmla="*/ 0 h 1095488"/>
            <a:gd name="connsiteX3" fmla="*/ 3596147 w 3597903"/>
            <a:gd name="connsiteY3" fmla="*/ 451821 h 1095488"/>
            <a:gd name="connsiteX4" fmla="*/ 2406436 w 3597903"/>
            <a:gd name="connsiteY4" fmla="*/ 888626 h 1095488"/>
            <a:gd name="connsiteX5" fmla="*/ 0 w 3597903"/>
            <a:gd name="connsiteY5" fmla="*/ 1095488 h 1095488"/>
            <a:gd name="connsiteX0" fmla="*/ 0 w 3597903"/>
            <a:gd name="connsiteY0" fmla="*/ 1095488 h 1095488"/>
            <a:gd name="connsiteX1" fmla="*/ 2395755 w 3597903"/>
            <a:gd name="connsiteY1" fmla="*/ 670543 h 1095488"/>
            <a:gd name="connsiteX2" fmla="*/ 3597409 w 3597903"/>
            <a:gd name="connsiteY2" fmla="*/ 0 h 1095488"/>
            <a:gd name="connsiteX3" fmla="*/ 3596147 w 3597903"/>
            <a:gd name="connsiteY3" fmla="*/ 451821 h 1095488"/>
            <a:gd name="connsiteX4" fmla="*/ 2406436 w 3597903"/>
            <a:gd name="connsiteY4" fmla="*/ 888626 h 1095488"/>
            <a:gd name="connsiteX5" fmla="*/ 0 w 3597903"/>
            <a:gd name="connsiteY5" fmla="*/ 1095488 h 1095488"/>
            <a:gd name="connsiteX0" fmla="*/ 0 w 3597681"/>
            <a:gd name="connsiteY0" fmla="*/ 1095488 h 1095488"/>
            <a:gd name="connsiteX1" fmla="*/ 2395755 w 3597681"/>
            <a:gd name="connsiteY1" fmla="*/ 670543 h 1095488"/>
            <a:gd name="connsiteX2" fmla="*/ 3597409 w 3597681"/>
            <a:gd name="connsiteY2" fmla="*/ 0 h 1095488"/>
            <a:gd name="connsiteX3" fmla="*/ 3590664 w 3597681"/>
            <a:gd name="connsiteY3" fmla="*/ 816529 h 1095488"/>
            <a:gd name="connsiteX4" fmla="*/ 2406436 w 3597681"/>
            <a:gd name="connsiteY4" fmla="*/ 888626 h 1095488"/>
            <a:gd name="connsiteX5" fmla="*/ 0 w 3597681"/>
            <a:gd name="connsiteY5" fmla="*/ 1095488 h 1095488"/>
            <a:gd name="connsiteX0" fmla="*/ 0 w 3597681"/>
            <a:gd name="connsiteY0" fmla="*/ 582618 h 582618"/>
            <a:gd name="connsiteX1" fmla="*/ 2395755 w 3597681"/>
            <a:gd name="connsiteY1" fmla="*/ 157673 h 582618"/>
            <a:gd name="connsiteX2" fmla="*/ 3597409 w 3597681"/>
            <a:gd name="connsiteY2" fmla="*/ 0 h 582618"/>
            <a:gd name="connsiteX3" fmla="*/ 3590664 w 3597681"/>
            <a:gd name="connsiteY3" fmla="*/ 303659 h 582618"/>
            <a:gd name="connsiteX4" fmla="*/ 2406436 w 3597681"/>
            <a:gd name="connsiteY4" fmla="*/ 375756 h 582618"/>
            <a:gd name="connsiteX5" fmla="*/ 0 w 3597681"/>
            <a:gd name="connsiteY5" fmla="*/ 582618 h 582618"/>
            <a:gd name="connsiteX0" fmla="*/ 0 w 3597681"/>
            <a:gd name="connsiteY0" fmla="*/ 582618 h 592301"/>
            <a:gd name="connsiteX1" fmla="*/ 2395755 w 3597681"/>
            <a:gd name="connsiteY1" fmla="*/ 157673 h 592301"/>
            <a:gd name="connsiteX2" fmla="*/ 3597409 w 3597681"/>
            <a:gd name="connsiteY2" fmla="*/ 0 h 592301"/>
            <a:gd name="connsiteX3" fmla="*/ 3590664 w 3597681"/>
            <a:gd name="connsiteY3" fmla="*/ 303659 h 592301"/>
            <a:gd name="connsiteX4" fmla="*/ 2422886 w 3597681"/>
            <a:gd name="connsiteY4" fmla="*/ 592301 h 592301"/>
            <a:gd name="connsiteX5" fmla="*/ 0 w 3597681"/>
            <a:gd name="connsiteY5" fmla="*/ 582618 h 592301"/>
            <a:gd name="connsiteX0" fmla="*/ 0 w 3597681"/>
            <a:gd name="connsiteY0" fmla="*/ 582618 h 592301"/>
            <a:gd name="connsiteX1" fmla="*/ 2390271 w 3597681"/>
            <a:gd name="connsiteY1" fmla="*/ 448300 h 592301"/>
            <a:gd name="connsiteX2" fmla="*/ 3597409 w 3597681"/>
            <a:gd name="connsiteY2" fmla="*/ 0 h 592301"/>
            <a:gd name="connsiteX3" fmla="*/ 3590664 w 3597681"/>
            <a:gd name="connsiteY3" fmla="*/ 303659 h 592301"/>
            <a:gd name="connsiteX4" fmla="*/ 2422886 w 3597681"/>
            <a:gd name="connsiteY4" fmla="*/ 592301 h 592301"/>
            <a:gd name="connsiteX5" fmla="*/ 0 w 3597681"/>
            <a:gd name="connsiteY5" fmla="*/ 582618 h 592301"/>
            <a:gd name="connsiteX0" fmla="*/ 0 w 3603164"/>
            <a:gd name="connsiteY0" fmla="*/ 730781 h 730781"/>
            <a:gd name="connsiteX1" fmla="*/ 2395754 w 3603164"/>
            <a:gd name="connsiteY1" fmla="*/ 448300 h 730781"/>
            <a:gd name="connsiteX2" fmla="*/ 3602892 w 3603164"/>
            <a:gd name="connsiteY2" fmla="*/ 0 h 730781"/>
            <a:gd name="connsiteX3" fmla="*/ 3596147 w 3603164"/>
            <a:gd name="connsiteY3" fmla="*/ 303659 h 730781"/>
            <a:gd name="connsiteX4" fmla="*/ 2428369 w 3603164"/>
            <a:gd name="connsiteY4" fmla="*/ 592301 h 730781"/>
            <a:gd name="connsiteX5" fmla="*/ 0 w 3603164"/>
            <a:gd name="connsiteY5" fmla="*/ 730781 h 730781"/>
            <a:gd name="connsiteX0" fmla="*/ 0 w 3608942"/>
            <a:gd name="connsiteY0" fmla="*/ 840156 h 840156"/>
            <a:gd name="connsiteX1" fmla="*/ 2401532 w 3608942"/>
            <a:gd name="connsiteY1" fmla="*/ 448300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34147 w 3608942"/>
            <a:gd name="connsiteY4" fmla="*/ 592301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448300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661294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661294 h 840156"/>
            <a:gd name="connsiteX2" fmla="*/ 3608670 w 3608942"/>
            <a:gd name="connsiteY2" fmla="*/ 0 h 840156"/>
            <a:gd name="connsiteX3" fmla="*/ 3601925 w 3608942"/>
            <a:gd name="connsiteY3" fmla="*/ 562706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465978 h 465978"/>
            <a:gd name="connsiteX1" fmla="*/ 2401532 w 3608942"/>
            <a:gd name="connsiteY1" fmla="*/ 287116 h 465978"/>
            <a:gd name="connsiteX2" fmla="*/ 3608670 w 3608942"/>
            <a:gd name="connsiteY2" fmla="*/ 0 h 465978"/>
            <a:gd name="connsiteX3" fmla="*/ 3601925 w 3608942"/>
            <a:gd name="connsiteY3" fmla="*/ 188528 h 465978"/>
            <a:gd name="connsiteX4" fmla="*/ 2422591 w 3608942"/>
            <a:gd name="connsiteY4" fmla="*/ 385064 h 465978"/>
            <a:gd name="connsiteX5" fmla="*/ 0 w 3608942"/>
            <a:gd name="connsiteY5" fmla="*/ 465978 h 465978"/>
            <a:gd name="connsiteX0" fmla="*/ 0 w 3609081"/>
            <a:gd name="connsiteY0" fmla="*/ 465978 h 465978"/>
            <a:gd name="connsiteX1" fmla="*/ 2401532 w 3609081"/>
            <a:gd name="connsiteY1" fmla="*/ 287116 h 465978"/>
            <a:gd name="connsiteX2" fmla="*/ 3608670 w 3609081"/>
            <a:gd name="connsiteY2" fmla="*/ 0 h 465978"/>
            <a:gd name="connsiteX3" fmla="*/ 3606058 w 3609081"/>
            <a:gd name="connsiteY3" fmla="*/ 196658 h 465978"/>
            <a:gd name="connsiteX4" fmla="*/ 2422591 w 3609081"/>
            <a:gd name="connsiteY4" fmla="*/ 385064 h 465978"/>
            <a:gd name="connsiteX5" fmla="*/ 0 w 3609081"/>
            <a:gd name="connsiteY5" fmla="*/ 465978 h 465978"/>
            <a:gd name="connsiteX0" fmla="*/ 0 w 3614325"/>
            <a:gd name="connsiteY0" fmla="*/ 465978 h 465978"/>
            <a:gd name="connsiteX1" fmla="*/ 2401532 w 3614325"/>
            <a:gd name="connsiteY1" fmla="*/ 287116 h 465978"/>
            <a:gd name="connsiteX2" fmla="*/ 3608670 w 3614325"/>
            <a:gd name="connsiteY2" fmla="*/ 0 h 465978"/>
            <a:gd name="connsiteX3" fmla="*/ 3614325 w 3614325"/>
            <a:gd name="connsiteY3" fmla="*/ 196658 h 465978"/>
            <a:gd name="connsiteX4" fmla="*/ 2422591 w 3614325"/>
            <a:gd name="connsiteY4" fmla="*/ 385064 h 465978"/>
            <a:gd name="connsiteX5" fmla="*/ 0 w 3614325"/>
            <a:gd name="connsiteY5" fmla="*/ 465978 h 465978"/>
            <a:gd name="connsiteX0" fmla="*/ 0 w 3657328"/>
            <a:gd name="connsiteY0" fmla="*/ 402866 h 402866"/>
            <a:gd name="connsiteX1" fmla="*/ 2401532 w 3657328"/>
            <a:gd name="connsiteY1" fmla="*/ 224004 h 402866"/>
            <a:gd name="connsiteX2" fmla="*/ 3657259 w 3657328"/>
            <a:gd name="connsiteY2" fmla="*/ 0 h 402866"/>
            <a:gd name="connsiteX3" fmla="*/ 3614325 w 3657328"/>
            <a:gd name="connsiteY3" fmla="*/ 133546 h 402866"/>
            <a:gd name="connsiteX4" fmla="*/ 2422591 w 3657328"/>
            <a:gd name="connsiteY4" fmla="*/ 321952 h 402866"/>
            <a:gd name="connsiteX5" fmla="*/ 0 w 3657328"/>
            <a:gd name="connsiteY5" fmla="*/ 402866 h 402866"/>
            <a:gd name="connsiteX0" fmla="*/ 0 w 3668058"/>
            <a:gd name="connsiteY0" fmla="*/ 402866 h 402866"/>
            <a:gd name="connsiteX1" fmla="*/ 2401532 w 3668058"/>
            <a:gd name="connsiteY1" fmla="*/ 224004 h 402866"/>
            <a:gd name="connsiteX2" fmla="*/ 3657259 w 3668058"/>
            <a:gd name="connsiteY2" fmla="*/ 0 h 402866"/>
            <a:gd name="connsiteX3" fmla="*/ 3668058 w 3668058"/>
            <a:gd name="connsiteY3" fmla="*/ 153261 h 402866"/>
            <a:gd name="connsiteX4" fmla="*/ 2422591 w 3668058"/>
            <a:gd name="connsiteY4" fmla="*/ 321952 h 402866"/>
            <a:gd name="connsiteX5" fmla="*/ 0 w 3668058"/>
            <a:gd name="connsiteY5" fmla="*/ 402866 h 402866"/>
            <a:gd name="connsiteX0" fmla="*/ 0 w 3668058"/>
            <a:gd name="connsiteY0" fmla="*/ 402866 h 402866"/>
            <a:gd name="connsiteX1" fmla="*/ 2401532 w 3668058"/>
            <a:gd name="connsiteY1" fmla="*/ 224004 h 402866"/>
            <a:gd name="connsiteX2" fmla="*/ 3663459 w 3668058"/>
            <a:gd name="connsiteY2" fmla="*/ 0 h 402866"/>
            <a:gd name="connsiteX3" fmla="*/ 3668058 w 3668058"/>
            <a:gd name="connsiteY3" fmla="*/ 153261 h 402866"/>
            <a:gd name="connsiteX4" fmla="*/ 2422591 w 3668058"/>
            <a:gd name="connsiteY4" fmla="*/ 321952 h 402866"/>
            <a:gd name="connsiteX5" fmla="*/ 0 w 3668058"/>
            <a:gd name="connsiteY5" fmla="*/ 402866 h 402866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321952 h 363435"/>
            <a:gd name="connsiteX5" fmla="*/ 0 w 3608125"/>
            <a:gd name="connsiteY5" fmla="*/ 363435 h 363435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308151 h 363435"/>
            <a:gd name="connsiteX5" fmla="*/ 0 w 3608125"/>
            <a:gd name="connsiteY5" fmla="*/ 363435 h 363435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296322 h 363435"/>
            <a:gd name="connsiteX5" fmla="*/ 0 w 3608125"/>
            <a:gd name="connsiteY5" fmla="*/ 363435 h 363435"/>
            <a:gd name="connsiteX0" fmla="*/ 0 w 3604196"/>
            <a:gd name="connsiteY0" fmla="*/ 363435 h 363435"/>
            <a:gd name="connsiteX1" fmla="*/ 2341599 w 3604196"/>
            <a:gd name="connsiteY1" fmla="*/ 224004 h 363435"/>
            <a:gd name="connsiteX2" fmla="*/ 3603526 w 3604196"/>
            <a:gd name="connsiteY2" fmla="*/ 0 h 363435"/>
            <a:gd name="connsiteX3" fmla="*/ 3603992 w 3604196"/>
            <a:gd name="connsiteY3" fmla="*/ 143403 h 363435"/>
            <a:gd name="connsiteX4" fmla="*/ 2362658 w 3604196"/>
            <a:gd name="connsiteY4" fmla="*/ 296322 h 363435"/>
            <a:gd name="connsiteX5" fmla="*/ 0 w 3604196"/>
            <a:gd name="connsiteY5" fmla="*/ 363435 h 363435"/>
            <a:gd name="connsiteX0" fmla="*/ 0 w 3604196"/>
            <a:gd name="connsiteY0" fmla="*/ 363435 h 363435"/>
            <a:gd name="connsiteX1" fmla="*/ 2399466 w 3604196"/>
            <a:gd name="connsiteY1" fmla="*/ 233862 h 363435"/>
            <a:gd name="connsiteX2" fmla="*/ 3603526 w 3604196"/>
            <a:gd name="connsiteY2" fmla="*/ 0 h 363435"/>
            <a:gd name="connsiteX3" fmla="*/ 3603992 w 3604196"/>
            <a:gd name="connsiteY3" fmla="*/ 143403 h 363435"/>
            <a:gd name="connsiteX4" fmla="*/ 2362658 w 3604196"/>
            <a:gd name="connsiteY4" fmla="*/ 296322 h 363435"/>
            <a:gd name="connsiteX5" fmla="*/ 0 w 3604196"/>
            <a:gd name="connsiteY5" fmla="*/ 363435 h 363435"/>
            <a:gd name="connsiteX0" fmla="*/ 0 w 3603992"/>
            <a:gd name="connsiteY0" fmla="*/ 351606 h 351606"/>
            <a:gd name="connsiteX1" fmla="*/ 2399466 w 3603992"/>
            <a:gd name="connsiteY1" fmla="*/ 222033 h 351606"/>
            <a:gd name="connsiteX2" fmla="*/ 3601460 w 3603992"/>
            <a:gd name="connsiteY2" fmla="*/ 0 h 351606"/>
            <a:gd name="connsiteX3" fmla="*/ 3603992 w 3603992"/>
            <a:gd name="connsiteY3" fmla="*/ 131574 h 351606"/>
            <a:gd name="connsiteX4" fmla="*/ 2362658 w 3603992"/>
            <a:gd name="connsiteY4" fmla="*/ 284493 h 351606"/>
            <a:gd name="connsiteX5" fmla="*/ 0 w 3603992"/>
            <a:gd name="connsiteY5" fmla="*/ 351606 h 351606"/>
            <a:gd name="connsiteX0" fmla="*/ 0 w 3603992"/>
            <a:gd name="connsiteY0" fmla="*/ 351606 h 351606"/>
            <a:gd name="connsiteX1" fmla="*/ 2399466 w 3603992"/>
            <a:gd name="connsiteY1" fmla="*/ 222033 h 351606"/>
            <a:gd name="connsiteX2" fmla="*/ 3601460 w 3603992"/>
            <a:gd name="connsiteY2" fmla="*/ 0 h 351606"/>
            <a:gd name="connsiteX3" fmla="*/ 3603992 w 3603992"/>
            <a:gd name="connsiteY3" fmla="*/ 131574 h 351606"/>
            <a:gd name="connsiteX4" fmla="*/ 2362658 w 3603992"/>
            <a:gd name="connsiteY4" fmla="*/ 284493 h 351606"/>
            <a:gd name="connsiteX5" fmla="*/ 0 w 3603992"/>
            <a:gd name="connsiteY5" fmla="*/ 351606 h 351606"/>
            <a:gd name="connsiteX0" fmla="*/ 0 w 3969334"/>
            <a:gd name="connsiteY0" fmla="*/ 420610 h 420610"/>
            <a:gd name="connsiteX1" fmla="*/ 2399466 w 3969334"/>
            <a:gd name="connsiteY1" fmla="*/ 291037 h 420610"/>
            <a:gd name="connsiteX2" fmla="*/ 3969325 w 3969334"/>
            <a:gd name="connsiteY2" fmla="*/ 0 h 420610"/>
            <a:gd name="connsiteX3" fmla="*/ 3603992 w 3969334"/>
            <a:gd name="connsiteY3" fmla="*/ 200578 h 420610"/>
            <a:gd name="connsiteX4" fmla="*/ 2362658 w 3969334"/>
            <a:gd name="connsiteY4" fmla="*/ 353497 h 420610"/>
            <a:gd name="connsiteX5" fmla="*/ 0 w 3969334"/>
            <a:gd name="connsiteY5" fmla="*/ 420610 h 420610"/>
            <a:gd name="connsiteX0" fmla="*/ 0 w 3969995"/>
            <a:gd name="connsiteY0" fmla="*/ 420610 h 420610"/>
            <a:gd name="connsiteX1" fmla="*/ 2399466 w 3969995"/>
            <a:gd name="connsiteY1" fmla="*/ 291037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362658 w 3969995"/>
            <a:gd name="connsiteY4" fmla="*/ 353497 h 420610"/>
            <a:gd name="connsiteX5" fmla="*/ 0 w 3969995"/>
            <a:gd name="connsiteY5" fmla="*/ 420610 h 420610"/>
            <a:gd name="connsiteX0" fmla="*/ 0 w 3969995"/>
            <a:gd name="connsiteY0" fmla="*/ 420610 h 420610"/>
            <a:gd name="connsiteX1" fmla="*/ 2674332 w 3969995"/>
            <a:gd name="connsiteY1" fmla="*/ 247663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362658 w 3969995"/>
            <a:gd name="connsiteY4" fmla="*/ 353497 h 420610"/>
            <a:gd name="connsiteX5" fmla="*/ 0 w 3969995"/>
            <a:gd name="connsiteY5" fmla="*/ 420610 h 420610"/>
            <a:gd name="connsiteX0" fmla="*/ 0 w 3969995"/>
            <a:gd name="connsiteY0" fmla="*/ 420610 h 420610"/>
            <a:gd name="connsiteX1" fmla="*/ 2674332 w 3969995"/>
            <a:gd name="connsiteY1" fmla="*/ 247663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629257 w 3969995"/>
            <a:gd name="connsiteY4" fmla="*/ 319981 h 420610"/>
            <a:gd name="connsiteX5" fmla="*/ 0 w 3969995"/>
            <a:gd name="connsiteY5" fmla="*/ 420610 h 420610"/>
            <a:gd name="connsiteX0" fmla="*/ 0 w 3969795"/>
            <a:gd name="connsiteY0" fmla="*/ 420610 h 420610"/>
            <a:gd name="connsiteX1" fmla="*/ 2674332 w 3969795"/>
            <a:gd name="connsiteY1" fmla="*/ 247663 h 420610"/>
            <a:gd name="connsiteX2" fmla="*/ 3969325 w 3969795"/>
            <a:gd name="connsiteY2" fmla="*/ 0 h 420610"/>
            <a:gd name="connsiteX3" fmla="*/ 3967725 w 3969795"/>
            <a:gd name="connsiteY3" fmla="*/ 153261 h 420610"/>
            <a:gd name="connsiteX4" fmla="*/ 2629257 w 3969795"/>
            <a:gd name="connsiteY4" fmla="*/ 319981 h 420610"/>
            <a:gd name="connsiteX5" fmla="*/ 0 w 3969795"/>
            <a:gd name="connsiteY5" fmla="*/ 420610 h 420610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70614"/>
            <a:gd name="connsiteY0" fmla="*/ 414695 h 414695"/>
            <a:gd name="connsiteX1" fmla="*/ 2674332 w 3970614"/>
            <a:gd name="connsiteY1" fmla="*/ 241748 h 414695"/>
            <a:gd name="connsiteX2" fmla="*/ 3969325 w 3970614"/>
            <a:gd name="connsiteY2" fmla="*/ 0 h 414695"/>
            <a:gd name="connsiteX3" fmla="*/ 3970614 w 3970614"/>
            <a:gd name="connsiteY3" fmla="*/ 192758 h 414695"/>
            <a:gd name="connsiteX4" fmla="*/ 2629257 w 3970614"/>
            <a:gd name="connsiteY4" fmla="*/ 314066 h 414695"/>
            <a:gd name="connsiteX5" fmla="*/ 0 w 3970614"/>
            <a:gd name="connsiteY5" fmla="*/ 414695 h 414695"/>
            <a:gd name="connsiteX0" fmla="*/ 0 w 3970614"/>
            <a:gd name="connsiteY0" fmla="*/ 302500 h 302500"/>
            <a:gd name="connsiteX1" fmla="*/ 2674332 w 3970614"/>
            <a:gd name="connsiteY1" fmla="*/ 129553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9553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6882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6882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43686"/>
            <a:gd name="connsiteY0" fmla="*/ 276864 h 276864"/>
            <a:gd name="connsiteX1" fmla="*/ 2647404 w 3943686"/>
            <a:gd name="connsiteY1" fmla="*/ 126882 h 276864"/>
            <a:gd name="connsiteX2" fmla="*/ 3942397 w 3943686"/>
            <a:gd name="connsiteY2" fmla="*/ 0 h 276864"/>
            <a:gd name="connsiteX3" fmla="*/ 3943686 w 3943686"/>
            <a:gd name="connsiteY3" fmla="*/ 80563 h 276864"/>
            <a:gd name="connsiteX4" fmla="*/ 2602329 w 3943686"/>
            <a:gd name="connsiteY4" fmla="*/ 201871 h 276864"/>
            <a:gd name="connsiteX5" fmla="*/ 0 w 3943686"/>
            <a:gd name="connsiteY5" fmla="*/ 276864 h 276864"/>
            <a:gd name="connsiteX0" fmla="*/ 0 w 3943686"/>
            <a:gd name="connsiteY0" fmla="*/ 276864 h 276864"/>
            <a:gd name="connsiteX1" fmla="*/ 2645333 w 3943686"/>
            <a:gd name="connsiteY1" fmla="*/ 132797 h 276864"/>
            <a:gd name="connsiteX2" fmla="*/ 3942397 w 3943686"/>
            <a:gd name="connsiteY2" fmla="*/ 0 h 276864"/>
            <a:gd name="connsiteX3" fmla="*/ 3943686 w 3943686"/>
            <a:gd name="connsiteY3" fmla="*/ 80563 h 276864"/>
            <a:gd name="connsiteX4" fmla="*/ 2602329 w 3943686"/>
            <a:gd name="connsiteY4" fmla="*/ 201871 h 276864"/>
            <a:gd name="connsiteX5" fmla="*/ 0 w 3943686"/>
            <a:gd name="connsiteY5" fmla="*/ 276864 h 276864"/>
            <a:gd name="connsiteX0" fmla="*/ 0 w 3943686"/>
            <a:gd name="connsiteY0" fmla="*/ 276864 h 276864"/>
            <a:gd name="connsiteX1" fmla="*/ 2645333 w 3943686"/>
            <a:gd name="connsiteY1" fmla="*/ 132797 h 276864"/>
            <a:gd name="connsiteX2" fmla="*/ 3942397 w 3943686"/>
            <a:gd name="connsiteY2" fmla="*/ 0 h 276864"/>
            <a:gd name="connsiteX3" fmla="*/ 3943686 w 3943686"/>
            <a:gd name="connsiteY3" fmla="*/ 80563 h 276864"/>
            <a:gd name="connsiteX4" fmla="*/ 2623044 w 3943686"/>
            <a:gd name="connsiteY4" fmla="*/ 158486 h 276864"/>
            <a:gd name="connsiteX5" fmla="*/ 0 w 3943686"/>
            <a:gd name="connsiteY5" fmla="*/ 276864 h 276864"/>
            <a:gd name="connsiteX0" fmla="*/ 0 w 3943686"/>
            <a:gd name="connsiteY0" fmla="*/ 276864 h 276864"/>
            <a:gd name="connsiteX1" fmla="*/ 2645333 w 3943686"/>
            <a:gd name="connsiteY1" fmla="*/ 132797 h 276864"/>
            <a:gd name="connsiteX2" fmla="*/ 3942397 w 3943686"/>
            <a:gd name="connsiteY2" fmla="*/ 0 h 276864"/>
            <a:gd name="connsiteX3" fmla="*/ 3943686 w 3943686"/>
            <a:gd name="connsiteY3" fmla="*/ 80563 h 276864"/>
            <a:gd name="connsiteX4" fmla="*/ 2623044 w 3943686"/>
            <a:gd name="connsiteY4" fmla="*/ 201870 h 276864"/>
            <a:gd name="connsiteX5" fmla="*/ 0 w 3943686"/>
            <a:gd name="connsiteY5" fmla="*/ 276864 h 2768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943686" h="276864">
              <a:moveTo>
                <a:pt x="0" y="276864"/>
              </a:moveTo>
              <a:lnTo>
                <a:pt x="2645333" y="132797"/>
              </a:lnTo>
              <a:cubicBezTo>
                <a:pt x="3185712" y="70547"/>
                <a:pt x="3359864" y="56907"/>
                <a:pt x="3942397" y="0"/>
              </a:cubicBezTo>
              <a:cubicBezTo>
                <a:pt x="3944514" y="177800"/>
                <a:pt x="3941569" y="-97237"/>
                <a:pt x="3943686" y="80563"/>
              </a:cubicBezTo>
              <a:lnTo>
                <a:pt x="2623044" y="201870"/>
              </a:lnTo>
              <a:lnTo>
                <a:pt x="0" y="276864"/>
              </a:lnTo>
              <a:close/>
            </a:path>
          </a:pathLst>
        </a:custGeom>
        <a:solidFill xmlns:a="http://schemas.openxmlformats.org/drawingml/2006/main">
          <a:schemeClr val="accent1">
            <a:alpha val="4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kern="1200"/>
        </a:p>
      </cdr:txBody>
    </cdr:sp>
  </cdr:relSizeAnchor>
  <cdr:relSizeAnchor xmlns:cdr="http://schemas.openxmlformats.org/drawingml/2006/chartDrawing">
    <cdr:from>
      <cdr:x>0.10266</cdr:x>
      <cdr:y>0.80495</cdr:y>
    </cdr:from>
    <cdr:to>
      <cdr:x>0.18582</cdr:x>
      <cdr:y>0.84418</cdr:y>
    </cdr:to>
    <cdr:sp macro="" textlink="">
      <cdr:nvSpPr>
        <cdr:cNvPr id="2" name="ZoneTexte 12">
          <a:extLst xmlns:a="http://schemas.openxmlformats.org/drawingml/2006/main">
            <a:ext uri="{FF2B5EF4-FFF2-40B4-BE49-F238E27FC236}">
              <a16:creationId xmlns:a16="http://schemas.microsoft.com/office/drawing/2014/main" id="{787A4392-6048-F333-6BDE-D97EEF71F9D9}"/>
            </a:ext>
          </a:extLst>
        </cdr:cNvPr>
        <cdr:cNvSpPr txBox="1"/>
      </cdr:nvSpPr>
      <cdr:spPr>
        <a:xfrm xmlns:a="http://schemas.openxmlformats.org/drawingml/2006/main" rot="21109322">
          <a:off x="1032788" y="4890713"/>
          <a:ext cx="836673" cy="238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6">
                  <a:lumMod val="60000"/>
                  <a:lumOff val="40000"/>
                </a:schemeClr>
              </a:solidFill>
            </a:rPr>
            <a:t>Transports</a:t>
          </a:r>
        </a:p>
      </cdr:txBody>
    </cdr:sp>
  </cdr:relSizeAnchor>
  <cdr:relSizeAnchor xmlns:cdr="http://schemas.openxmlformats.org/drawingml/2006/chartDrawing">
    <cdr:from>
      <cdr:x>0.12353</cdr:x>
      <cdr:y>0.89839</cdr:y>
    </cdr:from>
    <cdr:to>
      <cdr:x>0.2067</cdr:x>
      <cdr:y>0.9355</cdr:y>
    </cdr:to>
    <cdr:sp macro="" textlink="">
      <cdr:nvSpPr>
        <cdr:cNvPr id="3" name="ZoneTexte 13">
          <a:extLst xmlns:a="http://schemas.openxmlformats.org/drawingml/2006/main">
            <a:ext uri="{FF2B5EF4-FFF2-40B4-BE49-F238E27FC236}">
              <a16:creationId xmlns:a16="http://schemas.microsoft.com/office/drawing/2014/main" id="{2B686B9F-B0C4-9A46-92E7-EFC42660ADD6}"/>
            </a:ext>
          </a:extLst>
        </cdr:cNvPr>
        <cdr:cNvSpPr txBox="1"/>
      </cdr:nvSpPr>
      <cdr:spPr>
        <a:xfrm xmlns:a="http://schemas.openxmlformats.org/drawingml/2006/main" rot="20918586">
          <a:off x="1247292" y="5761233"/>
          <a:ext cx="839796" cy="237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FF0000"/>
              </a:solidFill>
            </a:rPr>
            <a:t>Electrolyse</a:t>
          </a:r>
        </a:p>
      </cdr:txBody>
    </cdr:sp>
  </cdr:relSizeAnchor>
  <cdr:relSizeAnchor xmlns:cdr="http://schemas.openxmlformats.org/drawingml/2006/chartDrawing">
    <cdr:from>
      <cdr:x>0.5493</cdr:x>
      <cdr:y>0.81412</cdr:y>
    </cdr:from>
    <cdr:to>
      <cdr:x>0.6327</cdr:x>
      <cdr:y>0.85336</cdr:y>
    </cdr:to>
    <cdr:sp macro="" textlink="">
      <cdr:nvSpPr>
        <cdr:cNvPr id="5" name="ZoneTexte 15">
          <a:extLst xmlns:a="http://schemas.openxmlformats.org/drawingml/2006/main">
            <a:ext uri="{FF2B5EF4-FFF2-40B4-BE49-F238E27FC236}">
              <a16:creationId xmlns:a16="http://schemas.microsoft.com/office/drawing/2014/main" id="{3527E2C3-6ABC-D17A-B5A9-DE325BE4991E}"/>
            </a:ext>
          </a:extLst>
        </cdr:cNvPr>
        <cdr:cNvSpPr txBox="1"/>
      </cdr:nvSpPr>
      <cdr:spPr>
        <a:xfrm xmlns:a="http://schemas.openxmlformats.org/drawingml/2006/main" rot="21292732">
          <a:off x="5526173" y="5329638"/>
          <a:ext cx="839032" cy="256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bg1"/>
              </a:solidFill>
            </a:rPr>
            <a:t>DC - RTE</a:t>
          </a:r>
        </a:p>
      </cdr:txBody>
    </cdr:sp>
  </cdr:relSizeAnchor>
  <cdr:relSizeAnchor xmlns:cdr="http://schemas.openxmlformats.org/drawingml/2006/chartDrawing">
    <cdr:from>
      <cdr:x>0.5483</cdr:x>
      <cdr:y>0.84655</cdr:y>
    </cdr:from>
    <cdr:to>
      <cdr:x>0.68216</cdr:x>
      <cdr:y>0.88772</cdr:y>
    </cdr:to>
    <cdr:sp macro="" textlink="">
      <cdr:nvSpPr>
        <cdr:cNvPr id="6" name="ZoneTexte 16">
          <a:extLst xmlns:a="http://schemas.openxmlformats.org/drawingml/2006/main">
            <a:ext uri="{FF2B5EF4-FFF2-40B4-BE49-F238E27FC236}">
              <a16:creationId xmlns:a16="http://schemas.microsoft.com/office/drawing/2014/main" id="{3A1E822C-0E02-7337-D240-4120AC65F7EF}"/>
            </a:ext>
          </a:extLst>
        </cdr:cNvPr>
        <cdr:cNvSpPr txBox="1"/>
      </cdr:nvSpPr>
      <cdr:spPr>
        <a:xfrm xmlns:a="http://schemas.openxmlformats.org/drawingml/2006/main" rot="21226926">
          <a:off x="5520558" y="5483556"/>
          <a:ext cx="1347839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accent4">
                  <a:lumMod val="60000"/>
                  <a:lumOff val="40000"/>
                </a:schemeClr>
              </a:solidFill>
            </a:rPr>
            <a:t>DC - ADEME / Arcep</a:t>
          </a:r>
        </a:p>
      </cdr:txBody>
    </cdr:sp>
  </cdr:relSizeAnchor>
  <cdr:relSizeAnchor xmlns:cdr="http://schemas.openxmlformats.org/drawingml/2006/chartDrawing">
    <cdr:from>
      <cdr:x>0.1134</cdr:x>
      <cdr:y>0.49331</cdr:y>
    </cdr:from>
    <cdr:to>
      <cdr:x>0.19656</cdr:x>
      <cdr:y>0.53255</cdr:y>
    </cdr:to>
    <cdr:sp macro="" textlink="">
      <cdr:nvSpPr>
        <cdr:cNvPr id="14" name="ZoneTexte 12">
          <a:extLst xmlns:a="http://schemas.openxmlformats.org/drawingml/2006/main">
            <a:ext uri="{FF2B5EF4-FFF2-40B4-BE49-F238E27FC236}">
              <a16:creationId xmlns:a16="http://schemas.microsoft.com/office/drawing/2014/main" id="{CD66BAE4-F8BB-AA61-5426-3AAA5FA42297}"/>
            </a:ext>
          </a:extLst>
        </cdr:cNvPr>
        <cdr:cNvSpPr txBox="1"/>
      </cdr:nvSpPr>
      <cdr:spPr>
        <a:xfrm xmlns:a="http://schemas.openxmlformats.org/drawingml/2006/main" rot="21109322">
          <a:off x="1142809" y="3152452"/>
          <a:ext cx="838094" cy="250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00B0F0"/>
              </a:solidFill>
            </a:rPr>
            <a:t>Industrie</a:t>
          </a:r>
        </a:p>
      </cdr:txBody>
    </cdr:sp>
  </cdr:relSizeAnchor>
  <cdr:relSizeAnchor xmlns:cdr="http://schemas.openxmlformats.org/drawingml/2006/chartDrawing">
    <cdr:from>
      <cdr:x>0.09616</cdr:x>
      <cdr:y>0.8262</cdr:y>
    </cdr:from>
    <cdr:to>
      <cdr:x>0.17933</cdr:x>
      <cdr:y>0.86331</cdr:y>
    </cdr:to>
    <cdr:sp macro="" textlink="">
      <cdr:nvSpPr>
        <cdr:cNvPr id="4" name="ZoneTexte 13">
          <a:extLst xmlns:a="http://schemas.openxmlformats.org/drawingml/2006/main">
            <a:ext uri="{FF2B5EF4-FFF2-40B4-BE49-F238E27FC236}">
              <a16:creationId xmlns:a16="http://schemas.microsoft.com/office/drawing/2014/main" id="{28AE7E7F-9E23-4CAE-42A0-2E89E148E765}"/>
            </a:ext>
          </a:extLst>
        </cdr:cNvPr>
        <cdr:cNvSpPr txBox="1"/>
      </cdr:nvSpPr>
      <cdr:spPr>
        <a:xfrm xmlns:a="http://schemas.openxmlformats.org/drawingml/2006/main" rot="20918586">
          <a:off x="970971" y="5298293"/>
          <a:ext cx="839796" cy="237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92D050"/>
              </a:solidFill>
            </a:rPr>
            <a:t>Transports</a:t>
          </a:r>
        </a:p>
      </cdr:txBody>
    </cdr:sp>
  </cdr:relSizeAnchor>
  <cdr:relSizeAnchor xmlns:cdr="http://schemas.openxmlformats.org/drawingml/2006/chartDrawing">
    <cdr:from>
      <cdr:x>0.74067</cdr:x>
      <cdr:y>0.83526</cdr:y>
    </cdr:from>
    <cdr:to>
      <cdr:x>0.77277</cdr:x>
      <cdr:y>0.85615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DAE24DDB-B528-F583-EE94-0F16A1FB229E}"/>
            </a:ext>
          </a:extLst>
        </cdr:cNvPr>
        <cdr:cNvSpPr/>
      </cdr:nvSpPr>
      <cdr:spPr>
        <a:xfrm xmlns:a="http://schemas.openxmlformats.org/drawingml/2006/main">
          <a:off x="7457481" y="5410451"/>
          <a:ext cx="323136" cy="135266"/>
        </a:xfrm>
        <a:prstGeom xmlns:a="http://schemas.openxmlformats.org/drawingml/2006/main" prst="rect">
          <a:avLst/>
        </a:prstGeom>
        <a:solidFill xmlns:a="http://schemas.openxmlformats.org/drawingml/2006/main">
          <a:srgbClr val="9292DE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kern="1200"/>
        </a:p>
      </cdr:txBody>
    </cdr:sp>
  </cdr:relSizeAnchor>
  <cdr:relSizeAnchor xmlns:cdr="http://schemas.openxmlformats.org/drawingml/2006/chartDrawing">
    <cdr:from>
      <cdr:x>0.76829</cdr:x>
      <cdr:y>0.8051</cdr:y>
    </cdr:from>
    <cdr:to>
      <cdr:x>0.99742</cdr:x>
      <cdr:y>0.90951</cdr:y>
    </cdr:to>
    <cdr:sp macro="" textlink="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id="{DE3BF7BC-A5B3-7288-F8BC-8056A8D9D6F7}"/>
            </a:ext>
          </a:extLst>
        </cdr:cNvPr>
        <cdr:cNvSpPr txBox="1"/>
      </cdr:nvSpPr>
      <cdr:spPr>
        <a:xfrm xmlns:a="http://schemas.openxmlformats.org/drawingml/2006/main">
          <a:off x="7735527" y="5215066"/>
          <a:ext cx="2307041" cy="676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200" kern="1200">
              <a:solidFill>
                <a:schemeClr val="tx1">
                  <a:lumMod val="65000"/>
                  <a:lumOff val="35000"/>
                </a:schemeClr>
              </a:solidFill>
            </a:rPr>
            <a:t>Centres de données - Scénarios</a:t>
          </a:r>
          <a:r>
            <a:rPr lang="fr-FR" sz="1200" kern="1200" baseline="0">
              <a:solidFill>
                <a:schemeClr val="tx1">
                  <a:lumMod val="65000"/>
                  <a:lumOff val="35000"/>
                </a:schemeClr>
              </a:solidFill>
            </a:rPr>
            <a:t> haut et bas (RTE, Bilan prévisionnel 2023 2035)</a:t>
          </a:r>
          <a:endParaRPr lang="fr-FR" sz="1200" kern="12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0.08834</cdr:x>
      <cdr:y>0.80794</cdr:y>
    </cdr:from>
    <cdr:to>
      <cdr:x>0.69501</cdr:x>
      <cdr:y>0.88475</cdr:y>
    </cdr:to>
    <cdr:sp macro="" textlink="">
      <cdr:nvSpPr>
        <cdr:cNvPr id="16" name="Forme libre 15">
          <a:extLst xmlns:a="http://schemas.openxmlformats.org/drawingml/2006/main">
            <a:ext uri="{FF2B5EF4-FFF2-40B4-BE49-F238E27FC236}">
              <a16:creationId xmlns:a16="http://schemas.microsoft.com/office/drawing/2014/main" id="{A2E8EA8E-8E1E-0507-141E-614DC10A8DDD}"/>
            </a:ext>
          </a:extLst>
        </cdr:cNvPr>
        <cdr:cNvSpPr/>
      </cdr:nvSpPr>
      <cdr:spPr>
        <a:xfrm xmlns:a="http://schemas.openxmlformats.org/drawingml/2006/main">
          <a:off x="888731" y="5289196"/>
          <a:ext cx="6103254" cy="502848"/>
        </a:xfrm>
        <a:custGeom xmlns:a="http://schemas.openxmlformats.org/drawingml/2006/main">
          <a:avLst/>
          <a:gdLst>
            <a:gd name="connsiteX0" fmla="*/ 0 w 2498725"/>
            <a:gd name="connsiteY0" fmla="*/ 1308100 h 1308100"/>
            <a:gd name="connsiteX1" fmla="*/ 1254125 w 2498725"/>
            <a:gd name="connsiteY1" fmla="*/ 803275 h 1308100"/>
            <a:gd name="connsiteX2" fmla="*/ 2492375 w 2498725"/>
            <a:gd name="connsiteY2" fmla="*/ 0 h 1308100"/>
            <a:gd name="connsiteX3" fmla="*/ 2498725 w 2498725"/>
            <a:gd name="connsiteY3" fmla="*/ 533400 h 1308100"/>
            <a:gd name="connsiteX4" fmla="*/ 1260475 w 2498725"/>
            <a:gd name="connsiteY4" fmla="*/ 1057275 h 1308100"/>
            <a:gd name="connsiteX5" fmla="*/ 0 w 2498725"/>
            <a:gd name="connsiteY5" fmla="*/ 1308100 h 1308100"/>
            <a:gd name="connsiteX0" fmla="*/ 0 w 2499336"/>
            <a:gd name="connsiteY0" fmla="*/ 1314450 h 1314450"/>
            <a:gd name="connsiteX1" fmla="*/ 1254125 w 2499336"/>
            <a:gd name="connsiteY1" fmla="*/ 809625 h 1314450"/>
            <a:gd name="connsiteX2" fmla="*/ 2498725 w 2499336"/>
            <a:gd name="connsiteY2" fmla="*/ 0 h 1314450"/>
            <a:gd name="connsiteX3" fmla="*/ 2498725 w 2499336"/>
            <a:gd name="connsiteY3" fmla="*/ 539750 h 1314450"/>
            <a:gd name="connsiteX4" fmla="*/ 1260475 w 2499336"/>
            <a:gd name="connsiteY4" fmla="*/ 1063625 h 1314450"/>
            <a:gd name="connsiteX5" fmla="*/ 0 w 2499336"/>
            <a:gd name="connsiteY5" fmla="*/ 1314450 h 1314450"/>
            <a:gd name="connsiteX0" fmla="*/ 0 w 2599404"/>
            <a:gd name="connsiteY0" fmla="*/ 1314450 h 1314450"/>
            <a:gd name="connsiteX1" fmla="*/ 1254125 w 2599404"/>
            <a:gd name="connsiteY1" fmla="*/ 809625 h 1314450"/>
            <a:gd name="connsiteX2" fmla="*/ 2498725 w 2599404"/>
            <a:gd name="connsiteY2" fmla="*/ 0 h 1314450"/>
            <a:gd name="connsiteX3" fmla="*/ 2599404 w 2599404"/>
            <a:gd name="connsiteY3" fmla="*/ 755132 h 1314450"/>
            <a:gd name="connsiteX4" fmla="*/ 1260475 w 2599404"/>
            <a:gd name="connsiteY4" fmla="*/ 1063625 h 1314450"/>
            <a:gd name="connsiteX5" fmla="*/ 0 w 2599404"/>
            <a:gd name="connsiteY5" fmla="*/ 1314450 h 1314450"/>
            <a:gd name="connsiteX0" fmla="*/ 0 w 2599404"/>
            <a:gd name="connsiteY0" fmla="*/ 1002147 h 1002147"/>
            <a:gd name="connsiteX1" fmla="*/ 1254125 w 2599404"/>
            <a:gd name="connsiteY1" fmla="*/ 497322 h 1002147"/>
            <a:gd name="connsiteX2" fmla="*/ 2596156 w 2599404"/>
            <a:gd name="connsiteY2" fmla="*/ 0 h 1002147"/>
            <a:gd name="connsiteX3" fmla="*/ 2599404 w 2599404"/>
            <a:gd name="connsiteY3" fmla="*/ 442829 h 1002147"/>
            <a:gd name="connsiteX4" fmla="*/ 1260475 w 2599404"/>
            <a:gd name="connsiteY4" fmla="*/ 751322 h 1002147"/>
            <a:gd name="connsiteX5" fmla="*/ 0 w 2599404"/>
            <a:gd name="connsiteY5" fmla="*/ 1002147 h 1002147"/>
            <a:gd name="connsiteX0" fmla="*/ 0 w 2599404"/>
            <a:gd name="connsiteY0" fmla="*/ 1002147 h 1002147"/>
            <a:gd name="connsiteX1" fmla="*/ 1322326 w 2599404"/>
            <a:gd name="connsiteY1" fmla="*/ 661551 h 1002147"/>
            <a:gd name="connsiteX2" fmla="*/ 2596156 w 2599404"/>
            <a:gd name="connsiteY2" fmla="*/ 0 h 1002147"/>
            <a:gd name="connsiteX3" fmla="*/ 2599404 w 2599404"/>
            <a:gd name="connsiteY3" fmla="*/ 442829 h 1002147"/>
            <a:gd name="connsiteX4" fmla="*/ 1260475 w 2599404"/>
            <a:gd name="connsiteY4" fmla="*/ 751322 h 1002147"/>
            <a:gd name="connsiteX5" fmla="*/ 0 w 2599404"/>
            <a:gd name="connsiteY5" fmla="*/ 1002147 h 1002147"/>
            <a:gd name="connsiteX0" fmla="*/ 0 w 2576670"/>
            <a:gd name="connsiteY0" fmla="*/ 1090992 h 1090992"/>
            <a:gd name="connsiteX1" fmla="*/ 1299592 w 2576670"/>
            <a:gd name="connsiteY1" fmla="*/ 661551 h 1090992"/>
            <a:gd name="connsiteX2" fmla="*/ 2573422 w 2576670"/>
            <a:gd name="connsiteY2" fmla="*/ 0 h 1090992"/>
            <a:gd name="connsiteX3" fmla="*/ 2576670 w 2576670"/>
            <a:gd name="connsiteY3" fmla="*/ 442829 h 1090992"/>
            <a:gd name="connsiteX4" fmla="*/ 1237741 w 2576670"/>
            <a:gd name="connsiteY4" fmla="*/ 751322 h 1090992"/>
            <a:gd name="connsiteX5" fmla="*/ 0 w 2576670"/>
            <a:gd name="connsiteY5" fmla="*/ 1090992 h 1090992"/>
            <a:gd name="connsiteX0" fmla="*/ 0 w 2576670"/>
            <a:gd name="connsiteY0" fmla="*/ 1090992 h 1090992"/>
            <a:gd name="connsiteX1" fmla="*/ 1299592 w 2576670"/>
            <a:gd name="connsiteY1" fmla="*/ 661551 h 1090992"/>
            <a:gd name="connsiteX2" fmla="*/ 2573422 w 2576670"/>
            <a:gd name="connsiteY2" fmla="*/ 0 h 1090992"/>
            <a:gd name="connsiteX3" fmla="*/ 2576670 w 2576670"/>
            <a:gd name="connsiteY3" fmla="*/ 442829 h 1090992"/>
            <a:gd name="connsiteX4" fmla="*/ 1283208 w 2576670"/>
            <a:gd name="connsiteY4" fmla="*/ 888627 h 1090992"/>
            <a:gd name="connsiteX5" fmla="*/ 0 w 2576670"/>
            <a:gd name="connsiteY5" fmla="*/ 1090992 h 1090992"/>
            <a:gd name="connsiteX0" fmla="*/ 0 w 3168873"/>
            <a:gd name="connsiteY0" fmla="*/ 1095488 h 1095488"/>
            <a:gd name="connsiteX1" fmla="*/ 1299592 w 3168873"/>
            <a:gd name="connsiteY1" fmla="*/ 666047 h 1095488"/>
            <a:gd name="connsiteX2" fmla="*/ 3168868 w 3168873"/>
            <a:gd name="connsiteY2" fmla="*/ 0 h 1095488"/>
            <a:gd name="connsiteX3" fmla="*/ 2576670 w 3168873"/>
            <a:gd name="connsiteY3" fmla="*/ 447325 h 1095488"/>
            <a:gd name="connsiteX4" fmla="*/ 1283208 w 3168873"/>
            <a:gd name="connsiteY4" fmla="*/ 893123 h 1095488"/>
            <a:gd name="connsiteX5" fmla="*/ 0 w 3168873"/>
            <a:gd name="connsiteY5" fmla="*/ 1095488 h 1095488"/>
            <a:gd name="connsiteX0" fmla="*/ 0 w 3169362"/>
            <a:gd name="connsiteY0" fmla="*/ 1095488 h 1095488"/>
            <a:gd name="connsiteX1" fmla="*/ 1299592 w 3169362"/>
            <a:gd name="connsiteY1" fmla="*/ 666047 h 1095488"/>
            <a:gd name="connsiteX2" fmla="*/ 3168868 w 3169362"/>
            <a:gd name="connsiteY2" fmla="*/ 0 h 1095488"/>
            <a:gd name="connsiteX3" fmla="*/ 3167606 w 3169362"/>
            <a:gd name="connsiteY3" fmla="*/ 451821 h 1095488"/>
            <a:gd name="connsiteX4" fmla="*/ 1283208 w 3169362"/>
            <a:gd name="connsiteY4" fmla="*/ 893123 h 1095488"/>
            <a:gd name="connsiteX5" fmla="*/ 0 w 3169362"/>
            <a:gd name="connsiteY5" fmla="*/ 1095488 h 1095488"/>
            <a:gd name="connsiteX0" fmla="*/ 0 w 3169362"/>
            <a:gd name="connsiteY0" fmla="*/ 1095488 h 1095488"/>
            <a:gd name="connsiteX1" fmla="*/ 1299592 w 3169362"/>
            <a:gd name="connsiteY1" fmla="*/ 666047 h 1095488"/>
            <a:gd name="connsiteX2" fmla="*/ 3168868 w 3169362"/>
            <a:gd name="connsiteY2" fmla="*/ 0 h 1095488"/>
            <a:gd name="connsiteX3" fmla="*/ 3167606 w 3169362"/>
            <a:gd name="connsiteY3" fmla="*/ 451821 h 1095488"/>
            <a:gd name="connsiteX4" fmla="*/ 1977895 w 3169362"/>
            <a:gd name="connsiteY4" fmla="*/ 888626 h 1095488"/>
            <a:gd name="connsiteX5" fmla="*/ 0 w 3169362"/>
            <a:gd name="connsiteY5" fmla="*/ 1095488 h 1095488"/>
            <a:gd name="connsiteX0" fmla="*/ 0 w 3597903"/>
            <a:gd name="connsiteY0" fmla="*/ 1095488 h 1095488"/>
            <a:gd name="connsiteX1" fmla="*/ 1728133 w 3597903"/>
            <a:gd name="connsiteY1" fmla="*/ 666047 h 1095488"/>
            <a:gd name="connsiteX2" fmla="*/ 3597409 w 3597903"/>
            <a:gd name="connsiteY2" fmla="*/ 0 h 1095488"/>
            <a:gd name="connsiteX3" fmla="*/ 3596147 w 3597903"/>
            <a:gd name="connsiteY3" fmla="*/ 451821 h 1095488"/>
            <a:gd name="connsiteX4" fmla="*/ 2406436 w 3597903"/>
            <a:gd name="connsiteY4" fmla="*/ 888626 h 1095488"/>
            <a:gd name="connsiteX5" fmla="*/ 0 w 3597903"/>
            <a:gd name="connsiteY5" fmla="*/ 1095488 h 1095488"/>
            <a:gd name="connsiteX0" fmla="*/ 0 w 3597903"/>
            <a:gd name="connsiteY0" fmla="*/ 1095488 h 1095488"/>
            <a:gd name="connsiteX1" fmla="*/ 2395755 w 3597903"/>
            <a:gd name="connsiteY1" fmla="*/ 670543 h 1095488"/>
            <a:gd name="connsiteX2" fmla="*/ 3597409 w 3597903"/>
            <a:gd name="connsiteY2" fmla="*/ 0 h 1095488"/>
            <a:gd name="connsiteX3" fmla="*/ 3596147 w 3597903"/>
            <a:gd name="connsiteY3" fmla="*/ 451821 h 1095488"/>
            <a:gd name="connsiteX4" fmla="*/ 2406436 w 3597903"/>
            <a:gd name="connsiteY4" fmla="*/ 888626 h 1095488"/>
            <a:gd name="connsiteX5" fmla="*/ 0 w 3597903"/>
            <a:gd name="connsiteY5" fmla="*/ 1095488 h 1095488"/>
            <a:gd name="connsiteX0" fmla="*/ 0 w 3597681"/>
            <a:gd name="connsiteY0" fmla="*/ 1095488 h 1095488"/>
            <a:gd name="connsiteX1" fmla="*/ 2395755 w 3597681"/>
            <a:gd name="connsiteY1" fmla="*/ 670543 h 1095488"/>
            <a:gd name="connsiteX2" fmla="*/ 3597409 w 3597681"/>
            <a:gd name="connsiteY2" fmla="*/ 0 h 1095488"/>
            <a:gd name="connsiteX3" fmla="*/ 3590664 w 3597681"/>
            <a:gd name="connsiteY3" fmla="*/ 816529 h 1095488"/>
            <a:gd name="connsiteX4" fmla="*/ 2406436 w 3597681"/>
            <a:gd name="connsiteY4" fmla="*/ 888626 h 1095488"/>
            <a:gd name="connsiteX5" fmla="*/ 0 w 3597681"/>
            <a:gd name="connsiteY5" fmla="*/ 1095488 h 1095488"/>
            <a:gd name="connsiteX0" fmla="*/ 0 w 3597681"/>
            <a:gd name="connsiteY0" fmla="*/ 582618 h 582618"/>
            <a:gd name="connsiteX1" fmla="*/ 2395755 w 3597681"/>
            <a:gd name="connsiteY1" fmla="*/ 157673 h 582618"/>
            <a:gd name="connsiteX2" fmla="*/ 3597409 w 3597681"/>
            <a:gd name="connsiteY2" fmla="*/ 0 h 582618"/>
            <a:gd name="connsiteX3" fmla="*/ 3590664 w 3597681"/>
            <a:gd name="connsiteY3" fmla="*/ 303659 h 582618"/>
            <a:gd name="connsiteX4" fmla="*/ 2406436 w 3597681"/>
            <a:gd name="connsiteY4" fmla="*/ 375756 h 582618"/>
            <a:gd name="connsiteX5" fmla="*/ 0 w 3597681"/>
            <a:gd name="connsiteY5" fmla="*/ 582618 h 582618"/>
            <a:gd name="connsiteX0" fmla="*/ 0 w 3597681"/>
            <a:gd name="connsiteY0" fmla="*/ 582618 h 592301"/>
            <a:gd name="connsiteX1" fmla="*/ 2395755 w 3597681"/>
            <a:gd name="connsiteY1" fmla="*/ 157673 h 592301"/>
            <a:gd name="connsiteX2" fmla="*/ 3597409 w 3597681"/>
            <a:gd name="connsiteY2" fmla="*/ 0 h 592301"/>
            <a:gd name="connsiteX3" fmla="*/ 3590664 w 3597681"/>
            <a:gd name="connsiteY3" fmla="*/ 303659 h 592301"/>
            <a:gd name="connsiteX4" fmla="*/ 2422886 w 3597681"/>
            <a:gd name="connsiteY4" fmla="*/ 592301 h 592301"/>
            <a:gd name="connsiteX5" fmla="*/ 0 w 3597681"/>
            <a:gd name="connsiteY5" fmla="*/ 582618 h 592301"/>
            <a:gd name="connsiteX0" fmla="*/ 0 w 3597681"/>
            <a:gd name="connsiteY0" fmla="*/ 582618 h 592301"/>
            <a:gd name="connsiteX1" fmla="*/ 2390271 w 3597681"/>
            <a:gd name="connsiteY1" fmla="*/ 448300 h 592301"/>
            <a:gd name="connsiteX2" fmla="*/ 3597409 w 3597681"/>
            <a:gd name="connsiteY2" fmla="*/ 0 h 592301"/>
            <a:gd name="connsiteX3" fmla="*/ 3590664 w 3597681"/>
            <a:gd name="connsiteY3" fmla="*/ 303659 h 592301"/>
            <a:gd name="connsiteX4" fmla="*/ 2422886 w 3597681"/>
            <a:gd name="connsiteY4" fmla="*/ 592301 h 592301"/>
            <a:gd name="connsiteX5" fmla="*/ 0 w 3597681"/>
            <a:gd name="connsiteY5" fmla="*/ 582618 h 592301"/>
            <a:gd name="connsiteX0" fmla="*/ 0 w 3603164"/>
            <a:gd name="connsiteY0" fmla="*/ 730781 h 730781"/>
            <a:gd name="connsiteX1" fmla="*/ 2395754 w 3603164"/>
            <a:gd name="connsiteY1" fmla="*/ 448300 h 730781"/>
            <a:gd name="connsiteX2" fmla="*/ 3602892 w 3603164"/>
            <a:gd name="connsiteY2" fmla="*/ 0 h 730781"/>
            <a:gd name="connsiteX3" fmla="*/ 3596147 w 3603164"/>
            <a:gd name="connsiteY3" fmla="*/ 303659 h 730781"/>
            <a:gd name="connsiteX4" fmla="*/ 2428369 w 3603164"/>
            <a:gd name="connsiteY4" fmla="*/ 592301 h 730781"/>
            <a:gd name="connsiteX5" fmla="*/ 0 w 3603164"/>
            <a:gd name="connsiteY5" fmla="*/ 730781 h 730781"/>
            <a:gd name="connsiteX0" fmla="*/ 0 w 3608942"/>
            <a:gd name="connsiteY0" fmla="*/ 840156 h 840156"/>
            <a:gd name="connsiteX1" fmla="*/ 2401532 w 3608942"/>
            <a:gd name="connsiteY1" fmla="*/ 448300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34147 w 3608942"/>
            <a:gd name="connsiteY4" fmla="*/ 592301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448300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661294 h 840156"/>
            <a:gd name="connsiteX2" fmla="*/ 3608670 w 3608942"/>
            <a:gd name="connsiteY2" fmla="*/ 0 h 840156"/>
            <a:gd name="connsiteX3" fmla="*/ 3601925 w 3608942"/>
            <a:gd name="connsiteY3" fmla="*/ 303659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840156 h 840156"/>
            <a:gd name="connsiteX1" fmla="*/ 2401532 w 3608942"/>
            <a:gd name="connsiteY1" fmla="*/ 661294 h 840156"/>
            <a:gd name="connsiteX2" fmla="*/ 3608670 w 3608942"/>
            <a:gd name="connsiteY2" fmla="*/ 0 h 840156"/>
            <a:gd name="connsiteX3" fmla="*/ 3601925 w 3608942"/>
            <a:gd name="connsiteY3" fmla="*/ 562706 h 840156"/>
            <a:gd name="connsiteX4" fmla="*/ 2422591 w 3608942"/>
            <a:gd name="connsiteY4" fmla="*/ 759242 h 840156"/>
            <a:gd name="connsiteX5" fmla="*/ 0 w 3608942"/>
            <a:gd name="connsiteY5" fmla="*/ 840156 h 840156"/>
            <a:gd name="connsiteX0" fmla="*/ 0 w 3608942"/>
            <a:gd name="connsiteY0" fmla="*/ 465978 h 465978"/>
            <a:gd name="connsiteX1" fmla="*/ 2401532 w 3608942"/>
            <a:gd name="connsiteY1" fmla="*/ 287116 h 465978"/>
            <a:gd name="connsiteX2" fmla="*/ 3608670 w 3608942"/>
            <a:gd name="connsiteY2" fmla="*/ 0 h 465978"/>
            <a:gd name="connsiteX3" fmla="*/ 3601925 w 3608942"/>
            <a:gd name="connsiteY3" fmla="*/ 188528 h 465978"/>
            <a:gd name="connsiteX4" fmla="*/ 2422591 w 3608942"/>
            <a:gd name="connsiteY4" fmla="*/ 385064 h 465978"/>
            <a:gd name="connsiteX5" fmla="*/ 0 w 3608942"/>
            <a:gd name="connsiteY5" fmla="*/ 465978 h 465978"/>
            <a:gd name="connsiteX0" fmla="*/ 0 w 3609081"/>
            <a:gd name="connsiteY0" fmla="*/ 465978 h 465978"/>
            <a:gd name="connsiteX1" fmla="*/ 2401532 w 3609081"/>
            <a:gd name="connsiteY1" fmla="*/ 287116 h 465978"/>
            <a:gd name="connsiteX2" fmla="*/ 3608670 w 3609081"/>
            <a:gd name="connsiteY2" fmla="*/ 0 h 465978"/>
            <a:gd name="connsiteX3" fmla="*/ 3606058 w 3609081"/>
            <a:gd name="connsiteY3" fmla="*/ 196658 h 465978"/>
            <a:gd name="connsiteX4" fmla="*/ 2422591 w 3609081"/>
            <a:gd name="connsiteY4" fmla="*/ 385064 h 465978"/>
            <a:gd name="connsiteX5" fmla="*/ 0 w 3609081"/>
            <a:gd name="connsiteY5" fmla="*/ 465978 h 465978"/>
            <a:gd name="connsiteX0" fmla="*/ 0 w 3614325"/>
            <a:gd name="connsiteY0" fmla="*/ 465978 h 465978"/>
            <a:gd name="connsiteX1" fmla="*/ 2401532 w 3614325"/>
            <a:gd name="connsiteY1" fmla="*/ 287116 h 465978"/>
            <a:gd name="connsiteX2" fmla="*/ 3608670 w 3614325"/>
            <a:gd name="connsiteY2" fmla="*/ 0 h 465978"/>
            <a:gd name="connsiteX3" fmla="*/ 3614325 w 3614325"/>
            <a:gd name="connsiteY3" fmla="*/ 196658 h 465978"/>
            <a:gd name="connsiteX4" fmla="*/ 2422591 w 3614325"/>
            <a:gd name="connsiteY4" fmla="*/ 385064 h 465978"/>
            <a:gd name="connsiteX5" fmla="*/ 0 w 3614325"/>
            <a:gd name="connsiteY5" fmla="*/ 465978 h 465978"/>
            <a:gd name="connsiteX0" fmla="*/ 0 w 3657328"/>
            <a:gd name="connsiteY0" fmla="*/ 402866 h 402866"/>
            <a:gd name="connsiteX1" fmla="*/ 2401532 w 3657328"/>
            <a:gd name="connsiteY1" fmla="*/ 224004 h 402866"/>
            <a:gd name="connsiteX2" fmla="*/ 3657259 w 3657328"/>
            <a:gd name="connsiteY2" fmla="*/ 0 h 402866"/>
            <a:gd name="connsiteX3" fmla="*/ 3614325 w 3657328"/>
            <a:gd name="connsiteY3" fmla="*/ 133546 h 402866"/>
            <a:gd name="connsiteX4" fmla="*/ 2422591 w 3657328"/>
            <a:gd name="connsiteY4" fmla="*/ 321952 h 402866"/>
            <a:gd name="connsiteX5" fmla="*/ 0 w 3657328"/>
            <a:gd name="connsiteY5" fmla="*/ 402866 h 402866"/>
            <a:gd name="connsiteX0" fmla="*/ 0 w 3668058"/>
            <a:gd name="connsiteY0" fmla="*/ 402866 h 402866"/>
            <a:gd name="connsiteX1" fmla="*/ 2401532 w 3668058"/>
            <a:gd name="connsiteY1" fmla="*/ 224004 h 402866"/>
            <a:gd name="connsiteX2" fmla="*/ 3657259 w 3668058"/>
            <a:gd name="connsiteY2" fmla="*/ 0 h 402866"/>
            <a:gd name="connsiteX3" fmla="*/ 3668058 w 3668058"/>
            <a:gd name="connsiteY3" fmla="*/ 153261 h 402866"/>
            <a:gd name="connsiteX4" fmla="*/ 2422591 w 3668058"/>
            <a:gd name="connsiteY4" fmla="*/ 321952 h 402866"/>
            <a:gd name="connsiteX5" fmla="*/ 0 w 3668058"/>
            <a:gd name="connsiteY5" fmla="*/ 402866 h 402866"/>
            <a:gd name="connsiteX0" fmla="*/ 0 w 3668058"/>
            <a:gd name="connsiteY0" fmla="*/ 402866 h 402866"/>
            <a:gd name="connsiteX1" fmla="*/ 2401532 w 3668058"/>
            <a:gd name="connsiteY1" fmla="*/ 224004 h 402866"/>
            <a:gd name="connsiteX2" fmla="*/ 3663459 w 3668058"/>
            <a:gd name="connsiteY2" fmla="*/ 0 h 402866"/>
            <a:gd name="connsiteX3" fmla="*/ 3668058 w 3668058"/>
            <a:gd name="connsiteY3" fmla="*/ 153261 h 402866"/>
            <a:gd name="connsiteX4" fmla="*/ 2422591 w 3668058"/>
            <a:gd name="connsiteY4" fmla="*/ 321952 h 402866"/>
            <a:gd name="connsiteX5" fmla="*/ 0 w 3668058"/>
            <a:gd name="connsiteY5" fmla="*/ 402866 h 402866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321952 h 363435"/>
            <a:gd name="connsiteX5" fmla="*/ 0 w 3608125"/>
            <a:gd name="connsiteY5" fmla="*/ 363435 h 363435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308151 h 363435"/>
            <a:gd name="connsiteX5" fmla="*/ 0 w 3608125"/>
            <a:gd name="connsiteY5" fmla="*/ 363435 h 363435"/>
            <a:gd name="connsiteX0" fmla="*/ 0 w 3608125"/>
            <a:gd name="connsiteY0" fmla="*/ 363435 h 363435"/>
            <a:gd name="connsiteX1" fmla="*/ 2341599 w 3608125"/>
            <a:gd name="connsiteY1" fmla="*/ 224004 h 363435"/>
            <a:gd name="connsiteX2" fmla="*/ 3603526 w 3608125"/>
            <a:gd name="connsiteY2" fmla="*/ 0 h 363435"/>
            <a:gd name="connsiteX3" fmla="*/ 3608125 w 3608125"/>
            <a:gd name="connsiteY3" fmla="*/ 153261 h 363435"/>
            <a:gd name="connsiteX4" fmla="*/ 2362658 w 3608125"/>
            <a:gd name="connsiteY4" fmla="*/ 296322 h 363435"/>
            <a:gd name="connsiteX5" fmla="*/ 0 w 3608125"/>
            <a:gd name="connsiteY5" fmla="*/ 363435 h 363435"/>
            <a:gd name="connsiteX0" fmla="*/ 0 w 3604196"/>
            <a:gd name="connsiteY0" fmla="*/ 363435 h 363435"/>
            <a:gd name="connsiteX1" fmla="*/ 2341599 w 3604196"/>
            <a:gd name="connsiteY1" fmla="*/ 224004 h 363435"/>
            <a:gd name="connsiteX2" fmla="*/ 3603526 w 3604196"/>
            <a:gd name="connsiteY2" fmla="*/ 0 h 363435"/>
            <a:gd name="connsiteX3" fmla="*/ 3603992 w 3604196"/>
            <a:gd name="connsiteY3" fmla="*/ 143403 h 363435"/>
            <a:gd name="connsiteX4" fmla="*/ 2362658 w 3604196"/>
            <a:gd name="connsiteY4" fmla="*/ 296322 h 363435"/>
            <a:gd name="connsiteX5" fmla="*/ 0 w 3604196"/>
            <a:gd name="connsiteY5" fmla="*/ 363435 h 363435"/>
            <a:gd name="connsiteX0" fmla="*/ 0 w 3604196"/>
            <a:gd name="connsiteY0" fmla="*/ 363435 h 363435"/>
            <a:gd name="connsiteX1" fmla="*/ 2399466 w 3604196"/>
            <a:gd name="connsiteY1" fmla="*/ 233862 h 363435"/>
            <a:gd name="connsiteX2" fmla="*/ 3603526 w 3604196"/>
            <a:gd name="connsiteY2" fmla="*/ 0 h 363435"/>
            <a:gd name="connsiteX3" fmla="*/ 3603992 w 3604196"/>
            <a:gd name="connsiteY3" fmla="*/ 143403 h 363435"/>
            <a:gd name="connsiteX4" fmla="*/ 2362658 w 3604196"/>
            <a:gd name="connsiteY4" fmla="*/ 296322 h 363435"/>
            <a:gd name="connsiteX5" fmla="*/ 0 w 3604196"/>
            <a:gd name="connsiteY5" fmla="*/ 363435 h 363435"/>
            <a:gd name="connsiteX0" fmla="*/ 0 w 3603992"/>
            <a:gd name="connsiteY0" fmla="*/ 351606 h 351606"/>
            <a:gd name="connsiteX1" fmla="*/ 2399466 w 3603992"/>
            <a:gd name="connsiteY1" fmla="*/ 222033 h 351606"/>
            <a:gd name="connsiteX2" fmla="*/ 3601460 w 3603992"/>
            <a:gd name="connsiteY2" fmla="*/ 0 h 351606"/>
            <a:gd name="connsiteX3" fmla="*/ 3603992 w 3603992"/>
            <a:gd name="connsiteY3" fmla="*/ 131574 h 351606"/>
            <a:gd name="connsiteX4" fmla="*/ 2362658 w 3603992"/>
            <a:gd name="connsiteY4" fmla="*/ 284493 h 351606"/>
            <a:gd name="connsiteX5" fmla="*/ 0 w 3603992"/>
            <a:gd name="connsiteY5" fmla="*/ 351606 h 351606"/>
            <a:gd name="connsiteX0" fmla="*/ 0 w 3603992"/>
            <a:gd name="connsiteY0" fmla="*/ 351606 h 351606"/>
            <a:gd name="connsiteX1" fmla="*/ 2399466 w 3603992"/>
            <a:gd name="connsiteY1" fmla="*/ 222033 h 351606"/>
            <a:gd name="connsiteX2" fmla="*/ 3601460 w 3603992"/>
            <a:gd name="connsiteY2" fmla="*/ 0 h 351606"/>
            <a:gd name="connsiteX3" fmla="*/ 3603992 w 3603992"/>
            <a:gd name="connsiteY3" fmla="*/ 131574 h 351606"/>
            <a:gd name="connsiteX4" fmla="*/ 2362658 w 3603992"/>
            <a:gd name="connsiteY4" fmla="*/ 284493 h 351606"/>
            <a:gd name="connsiteX5" fmla="*/ 0 w 3603992"/>
            <a:gd name="connsiteY5" fmla="*/ 351606 h 351606"/>
            <a:gd name="connsiteX0" fmla="*/ 0 w 3969334"/>
            <a:gd name="connsiteY0" fmla="*/ 420610 h 420610"/>
            <a:gd name="connsiteX1" fmla="*/ 2399466 w 3969334"/>
            <a:gd name="connsiteY1" fmla="*/ 291037 h 420610"/>
            <a:gd name="connsiteX2" fmla="*/ 3969325 w 3969334"/>
            <a:gd name="connsiteY2" fmla="*/ 0 h 420610"/>
            <a:gd name="connsiteX3" fmla="*/ 3603992 w 3969334"/>
            <a:gd name="connsiteY3" fmla="*/ 200578 h 420610"/>
            <a:gd name="connsiteX4" fmla="*/ 2362658 w 3969334"/>
            <a:gd name="connsiteY4" fmla="*/ 353497 h 420610"/>
            <a:gd name="connsiteX5" fmla="*/ 0 w 3969334"/>
            <a:gd name="connsiteY5" fmla="*/ 420610 h 420610"/>
            <a:gd name="connsiteX0" fmla="*/ 0 w 3969995"/>
            <a:gd name="connsiteY0" fmla="*/ 420610 h 420610"/>
            <a:gd name="connsiteX1" fmla="*/ 2399466 w 3969995"/>
            <a:gd name="connsiteY1" fmla="*/ 291037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362658 w 3969995"/>
            <a:gd name="connsiteY4" fmla="*/ 353497 h 420610"/>
            <a:gd name="connsiteX5" fmla="*/ 0 w 3969995"/>
            <a:gd name="connsiteY5" fmla="*/ 420610 h 420610"/>
            <a:gd name="connsiteX0" fmla="*/ 0 w 3969995"/>
            <a:gd name="connsiteY0" fmla="*/ 420610 h 420610"/>
            <a:gd name="connsiteX1" fmla="*/ 2674332 w 3969995"/>
            <a:gd name="connsiteY1" fmla="*/ 247663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362658 w 3969995"/>
            <a:gd name="connsiteY4" fmla="*/ 353497 h 420610"/>
            <a:gd name="connsiteX5" fmla="*/ 0 w 3969995"/>
            <a:gd name="connsiteY5" fmla="*/ 420610 h 420610"/>
            <a:gd name="connsiteX0" fmla="*/ 0 w 3969995"/>
            <a:gd name="connsiteY0" fmla="*/ 420610 h 420610"/>
            <a:gd name="connsiteX1" fmla="*/ 2674332 w 3969995"/>
            <a:gd name="connsiteY1" fmla="*/ 247663 h 420610"/>
            <a:gd name="connsiteX2" fmla="*/ 3969325 w 3969995"/>
            <a:gd name="connsiteY2" fmla="*/ 0 h 420610"/>
            <a:gd name="connsiteX3" fmla="*/ 3969791 w 3969995"/>
            <a:gd name="connsiteY3" fmla="*/ 171005 h 420610"/>
            <a:gd name="connsiteX4" fmla="*/ 2629257 w 3969995"/>
            <a:gd name="connsiteY4" fmla="*/ 319981 h 420610"/>
            <a:gd name="connsiteX5" fmla="*/ 0 w 3969995"/>
            <a:gd name="connsiteY5" fmla="*/ 420610 h 420610"/>
            <a:gd name="connsiteX0" fmla="*/ 0 w 3969795"/>
            <a:gd name="connsiteY0" fmla="*/ 420610 h 420610"/>
            <a:gd name="connsiteX1" fmla="*/ 2674332 w 3969795"/>
            <a:gd name="connsiteY1" fmla="*/ 247663 h 420610"/>
            <a:gd name="connsiteX2" fmla="*/ 3969325 w 3969795"/>
            <a:gd name="connsiteY2" fmla="*/ 0 h 420610"/>
            <a:gd name="connsiteX3" fmla="*/ 3967725 w 3969795"/>
            <a:gd name="connsiteY3" fmla="*/ 153261 h 420610"/>
            <a:gd name="connsiteX4" fmla="*/ 2629257 w 3969795"/>
            <a:gd name="connsiteY4" fmla="*/ 319981 h 420610"/>
            <a:gd name="connsiteX5" fmla="*/ 0 w 3969795"/>
            <a:gd name="connsiteY5" fmla="*/ 420610 h 420610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69795"/>
            <a:gd name="connsiteY0" fmla="*/ 414695 h 414695"/>
            <a:gd name="connsiteX1" fmla="*/ 2674332 w 3969795"/>
            <a:gd name="connsiteY1" fmla="*/ 241748 h 414695"/>
            <a:gd name="connsiteX2" fmla="*/ 3969325 w 3969795"/>
            <a:gd name="connsiteY2" fmla="*/ 0 h 414695"/>
            <a:gd name="connsiteX3" fmla="*/ 3967725 w 3969795"/>
            <a:gd name="connsiteY3" fmla="*/ 147346 h 414695"/>
            <a:gd name="connsiteX4" fmla="*/ 2629257 w 3969795"/>
            <a:gd name="connsiteY4" fmla="*/ 314066 h 414695"/>
            <a:gd name="connsiteX5" fmla="*/ 0 w 3969795"/>
            <a:gd name="connsiteY5" fmla="*/ 414695 h 414695"/>
            <a:gd name="connsiteX0" fmla="*/ 0 w 3970614"/>
            <a:gd name="connsiteY0" fmla="*/ 414695 h 414695"/>
            <a:gd name="connsiteX1" fmla="*/ 2674332 w 3970614"/>
            <a:gd name="connsiteY1" fmla="*/ 241748 h 414695"/>
            <a:gd name="connsiteX2" fmla="*/ 3969325 w 3970614"/>
            <a:gd name="connsiteY2" fmla="*/ 0 h 414695"/>
            <a:gd name="connsiteX3" fmla="*/ 3970614 w 3970614"/>
            <a:gd name="connsiteY3" fmla="*/ 192758 h 414695"/>
            <a:gd name="connsiteX4" fmla="*/ 2629257 w 3970614"/>
            <a:gd name="connsiteY4" fmla="*/ 314066 h 414695"/>
            <a:gd name="connsiteX5" fmla="*/ 0 w 3970614"/>
            <a:gd name="connsiteY5" fmla="*/ 414695 h 414695"/>
            <a:gd name="connsiteX0" fmla="*/ 0 w 3970614"/>
            <a:gd name="connsiteY0" fmla="*/ 302500 h 302500"/>
            <a:gd name="connsiteX1" fmla="*/ 2674332 w 3970614"/>
            <a:gd name="connsiteY1" fmla="*/ 129553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9553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6882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  <a:gd name="connsiteX0" fmla="*/ 0 w 3970614"/>
            <a:gd name="connsiteY0" fmla="*/ 302500 h 302500"/>
            <a:gd name="connsiteX1" fmla="*/ 2674332 w 3970614"/>
            <a:gd name="connsiteY1" fmla="*/ 126882 h 302500"/>
            <a:gd name="connsiteX2" fmla="*/ 3969325 w 3970614"/>
            <a:gd name="connsiteY2" fmla="*/ 0 h 302500"/>
            <a:gd name="connsiteX3" fmla="*/ 3970614 w 3970614"/>
            <a:gd name="connsiteY3" fmla="*/ 80563 h 302500"/>
            <a:gd name="connsiteX4" fmla="*/ 2629257 w 3970614"/>
            <a:gd name="connsiteY4" fmla="*/ 201871 h 302500"/>
            <a:gd name="connsiteX5" fmla="*/ 0 w 3970614"/>
            <a:gd name="connsiteY5" fmla="*/ 302500 h 30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3970614" h="302500">
              <a:moveTo>
                <a:pt x="0" y="302500"/>
              </a:moveTo>
              <a:lnTo>
                <a:pt x="2674332" y="126882"/>
              </a:lnTo>
              <a:cubicBezTo>
                <a:pt x="3214711" y="64632"/>
                <a:pt x="3386792" y="56907"/>
                <a:pt x="3969325" y="0"/>
              </a:cubicBezTo>
              <a:cubicBezTo>
                <a:pt x="3971442" y="177800"/>
                <a:pt x="3968497" y="-97237"/>
                <a:pt x="3970614" y="80563"/>
              </a:cubicBezTo>
              <a:lnTo>
                <a:pt x="2629257" y="201871"/>
              </a:lnTo>
              <a:lnTo>
                <a:pt x="0" y="302500"/>
              </a:lnTo>
              <a:close/>
            </a:path>
          </a:pathLst>
        </a:custGeom>
        <a:solidFill xmlns:a="http://schemas.openxmlformats.org/drawingml/2006/main">
          <a:schemeClr val="accent1">
            <a:alpha val="48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kern="1200"/>
        </a:p>
      </cdr:txBody>
    </cdr:sp>
  </cdr:relSizeAnchor>
  <cdr:relSizeAnchor xmlns:cdr="http://schemas.openxmlformats.org/drawingml/2006/chartDrawing">
    <cdr:from>
      <cdr:x>0.10266</cdr:x>
      <cdr:y>0.80495</cdr:y>
    </cdr:from>
    <cdr:to>
      <cdr:x>0.18582</cdr:x>
      <cdr:y>0.84418</cdr:y>
    </cdr:to>
    <cdr:sp macro="" textlink="">
      <cdr:nvSpPr>
        <cdr:cNvPr id="2" name="ZoneTexte 12">
          <a:extLst xmlns:a="http://schemas.openxmlformats.org/drawingml/2006/main">
            <a:ext uri="{FF2B5EF4-FFF2-40B4-BE49-F238E27FC236}">
              <a16:creationId xmlns:a16="http://schemas.microsoft.com/office/drawing/2014/main" id="{787A4392-6048-F333-6BDE-D97EEF71F9D9}"/>
            </a:ext>
          </a:extLst>
        </cdr:cNvPr>
        <cdr:cNvSpPr txBox="1"/>
      </cdr:nvSpPr>
      <cdr:spPr>
        <a:xfrm xmlns:a="http://schemas.openxmlformats.org/drawingml/2006/main" rot="21038786">
          <a:off x="958088" y="5185185"/>
          <a:ext cx="776102" cy="252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accent6">
                  <a:lumMod val="60000"/>
                  <a:lumOff val="40000"/>
                </a:schemeClr>
              </a:solidFill>
            </a:rPr>
            <a:t>Transports</a:t>
          </a:r>
        </a:p>
      </cdr:txBody>
    </cdr:sp>
  </cdr:relSizeAnchor>
  <cdr:relSizeAnchor xmlns:cdr="http://schemas.openxmlformats.org/drawingml/2006/chartDrawing">
    <cdr:from>
      <cdr:x>0.12363</cdr:x>
      <cdr:y>0.89628</cdr:y>
    </cdr:from>
    <cdr:to>
      <cdr:x>0.22136</cdr:x>
      <cdr:y>0.93703</cdr:y>
    </cdr:to>
    <cdr:sp macro="" textlink="">
      <cdr:nvSpPr>
        <cdr:cNvPr id="3" name="ZoneTexte 13">
          <a:extLst xmlns:a="http://schemas.openxmlformats.org/drawingml/2006/main">
            <a:ext uri="{FF2B5EF4-FFF2-40B4-BE49-F238E27FC236}">
              <a16:creationId xmlns:a16="http://schemas.microsoft.com/office/drawing/2014/main" id="{2B686B9F-B0C4-9A46-92E7-EFC42660ADD6}"/>
            </a:ext>
          </a:extLst>
        </cdr:cNvPr>
        <cdr:cNvSpPr txBox="1"/>
      </cdr:nvSpPr>
      <cdr:spPr>
        <a:xfrm xmlns:a="http://schemas.openxmlformats.org/drawingml/2006/main" rot="21022181">
          <a:off x="1153837" y="5773486"/>
          <a:ext cx="912047" cy="262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FF0000"/>
              </a:solidFill>
            </a:rPr>
            <a:t>Electrolysis</a:t>
          </a:r>
        </a:p>
      </cdr:txBody>
    </cdr:sp>
  </cdr:relSizeAnchor>
  <cdr:relSizeAnchor xmlns:cdr="http://schemas.openxmlformats.org/drawingml/2006/chartDrawing">
    <cdr:from>
      <cdr:x>0.5493</cdr:x>
      <cdr:y>0.81412</cdr:y>
    </cdr:from>
    <cdr:to>
      <cdr:x>0.6327</cdr:x>
      <cdr:y>0.85336</cdr:y>
    </cdr:to>
    <cdr:sp macro="" textlink="">
      <cdr:nvSpPr>
        <cdr:cNvPr id="5" name="ZoneTexte 15">
          <a:extLst xmlns:a="http://schemas.openxmlformats.org/drawingml/2006/main">
            <a:ext uri="{FF2B5EF4-FFF2-40B4-BE49-F238E27FC236}">
              <a16:creationId xmlns:a16="http://schemas.microsoft.com/office/drawing/2014/main" id="{3527E2C3-6ABC-D17A-B5A9-DE325BE4991E}"/>
            </a:ext>
          </a:extLst>
        </cdr:cNvPr>
        <cdr:cNvSpPr txBox="1"/>
      </cdr:nvSpPr>
      <cdr:spPr>
        <a:xfrm xmlns:a="http://schemas.openxmlformats.org/drawingml/2006/main" rot="21292732">
          <a:off x="5526173" y="5329638"/>
          <a:ext cx="839032" cy="2568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chemeClr val="bg1"/>
              </a:solidFill>
            </a:rPr>
            <a:t>DC - RTE</a:t>
          </a:r>
        </a:p>
      </cdr:txBody>
    </cdr:sp>
  </cdr:relSizeAnchor>
  <cdr:relSizeAnchor xmlns:cdr="http://schemas.openxmlformats.org/drawingml/2006/chartDrawing">
    <cdr:from>
      <cdr:x>0.5483</cdr:x>
      <cdr:y>0.84655</cdr:y>
    </cdr:from>
    <cdr:to>
      <cdr:x>0.68216</cdr:x>
      <cdr:y>0.88772</cdr:y>
    </cdr:to>
    <cdr:sp macro="" textlink="">
      <cdr:nvSpPr>
        <cdr:cNvPr id="6" name="ZoneTexte 16">
          <a:extLst xmlns:a="http://schemas.openxmlformats.org/drawingml/2006/main">
            <a:ext uri="{FF2B5EF4-FFF2-40B4-BE49-F238E27FC236}">
              <a16:creationId xmlns:a16="http://schemas.microsoft.com/office/drawing/2014/main" id="{3A1E822C-0E02-7337-D240-4120AC65F7EF}"/>
            </a:ext>
          </a:extLst>
        </cdr:cNvPr>
        <cdr:cNvSpPr txBox="1"/>
      </cdr:nvSpPr>
      <cdr:spPr>
        <a:xfrm xmlns:a="http://schemas.openxmlformats.org/drawingml/2006/main" rot="21226926">
          <a:off x="5520558" y="5483556"/>
          <a:ext cx="1347839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accent4">
                  <a:lumMod val="60000"/>
                  <a:lumOff val="40000"/>
                </a:schemeClr>
              </a:solidFill>
            </a:rPr>
            <a:t>DC - ADEME / Arcep</a:t>
          </a:r>
        </a:p>
      </cdr:txBody>
    </cdr:sp>
  </cdr:relSizeAnchor>
  <cdr:relSizeAnchor xmlns:cdr="http://schemas.openxmlformats.org/drawingml/2006/chartDrawing">
    <cdr:from>
      <cdr:x>0.1134</cdr:x>
      <cdr:y>0.49331</cdr:y>
    </cdr:from>
    <cdr:to>
      <cdr:x>0.19656</cdr:x>
      <cdr:y>0.53255</cdr:y>
    </cdr:to>
    <cdr:sp macro="" textlink="">
      <cdr:nvSpPr>
        <cdr:cNvPr id="14" name="ZoneTexte 12">
          <a:extLst xmlns:a="http://schemas.openxmlformats.org/drawingml/2006/main">
            <a:ext uri="{FF2B5EF4-FFF2-40B4-BE49-F238E27FC236}">
              <a16:creationId xmlns:a16="http://schemas.microsoft.com/office/drawing/2014/main" id="{CD66BAE4-F8BB-AA61-5426-3AAA5FA42297}"/>
            </a:ext>
          </a:extLst>
        </cdr:cNvPr>
        <cdr:cNvSpPr txBox="1"/>
      </cdr:nvSpPr>
      <cdr:spPr>
        <a:xfrm xmlns:a="http://schemas.openxmlformats.org/drawingml/2006/main" rot="21109322">
          <a:off x="1142809" y="3152452"/>
          <a:ext cx="838094" cy="250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00B0F0"/>
              </a:solidFill>
            </a:rPr>
            <a:t>Industry</a:t>
          </a:r>
        </a:p>
      </cdr:txBody>
    </cdr:sp>
  </cdr:relSizeAnchor>
  <cdr:relSizeAnchor xmlns:cdr="http://schemas.openxmlformats.org/drawingml/2006/chartDrawing">
    <cdr:from>
      <cdr:x>0.09612</cdr:x>
      <cdr:y>0.82346</cdr:y>
    </cdr:from>
    <cdr:to>
      <cdr:x>0.19837</cdr:x>
      <cdr:y>0.86274</cdr:y>
    </cdr:to>
    <cdr:sp macro="" textlink="">
      <cdr:nvSpPr>
        <cdr:cNvPr id="4" name="ZoneTexte 13">
          <a:extLst xmlns:a="http://schemas.openxmlformats.org/drawingml/2006/main">
            <a:ext uri="{FF2B5EF4-FFF2-40B4-BE49-F238E27FC236}">
              <a16:creationId xmlns:a16="http://schemas.microsoft.com/office/drawing/2014/main" id="{28AE7E7F-9E23-4CAE-42A0-2E89E148E765}"/>
            </a:ext>
          </a:extLst>
        </cdr:cNvPr>
        <cdr:cNvSpPr txBox="1"/>
      </cdr:nvSpPr>
      <cdr:spPr>
        <a:xfrm xmlns:a="http://schemas.openxmlformats.org/drawingml/2006/main" rot="20918586">
          <a:off x="897059" y="5304399"/>
          <a:ext cx="954269" cy="253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>
              <a:solidFill>
                <a:srgbClr val="00B050"/>
              </a:solidFill>
            </a:rPr>
            <a:t>Transports</a:t>
          </a:r>
        </a:p>
      </cdr:txBody>
    </cdr:sp>
  </cdr:relSizeAnchor>
  <cdr:relSizeAnchor xmlns:cdr="http://schemas.openxmlformats.org/drawingml/2006/chartDrawing">
    <cdr:from>
      <cdr:x>0.74067</cdr:x>
      <cdr:y>0.83526</cdr:y>
    </cdr:from>
    <cdr:to>
      <cdr:x>0.77277</cdr:x>
      <cdr:y>0.85615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DAE24DDB-B528-F583-EE94-0F16A1FB229E}"/>
            </a:ext>
          </a:extLst>
        </cdr:cNvPr>
        <cdr:cNvSpPr/>
      </cdr:nvSpPr>
      <cdr:spPr>
        <a:xfrm xmlns:a="http://schemas.openxmlformats.org/drawingml/2006/main">
          <a:off x="7457481" y="5410451"/>
          <a:ext cx="323136" cy="135266"/>
        </a:xfrm>
        <a:prstGeom xmlns:a="http://schemas.openxmlformats.org/drawingml/2006/main" prst="rect">
          <a:avLst/>
        </a:prstGeom>
        <a:solidFill xmlns:a="http://schemas.openxmlformats.org/drawingml/2006/main">
          <a:srgbClr val="9292DE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kern="1200"/>
        </a:p>
      </cdr:txBody>
    </cdr:sp>
  </cdr:relSizeAnchor>
  <cdr:relSizeAnchor xmlns:cdr="http://schemas.openxmlformats.org/drawingml/2006/chartDrawing">
    <cdr:from>
      <cdr:x>0.76829</cdr:x>
      <cdr:y>0.8051</cdr:y>
    </cdr:from>
    <cdr:to>
      <cdr:x>0.99742</cdr:x>
      <cdr:y>0.90951</cdr:y>
    </cdr:to>
    <cdr:sp macro="" textlink="">
      <cdr:nvSpPr>
        <cdr:cNvPr id="8" name="ZoneTexte 7">
          <a:extLst xmlns:a="http://schemas.openxmlformats.org/drawingml/2006/main">
            <a:ext uri="{FF2B5EF4-FFF2-40B4-BE49-F238E27FC236}">
              <a16:creationId xmlns:a16="http://schemas.microsoft.com/office/drawing/2014/main" id="{DE3BF7BC-A5B3-7288-F8BC-8056A8D9D6F7}"/>
            </a:ext>
          </a:extLst>
        </cdr:cNvPr>
        <cdr:cNvSpPr txBox="1"/>
      </cdr:nvSpPr>
      <cdr:spPr>
        <a:xfrm xmlns:a="http://schemas.openxmlformats.org/drawingml/2006/main">
          <a:off x="7735527" y="5215066"/>
          <a:ext cx="2307041" cy="6763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200" kern="1200">
              <a:solidFill>
                <a:schemeClr val="tx1">
                  <a:lumMod val="65000"/>
                  <a:lumOff val="35000"/>
                </a:schemeClr>
              </a:solidFill>
            </a:rPr>
            <a:t>Data centres – High and low scenarios </a:t>
          </a:r>
          <a:r>
            <a:rPr lang="fr-FR" sz="120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(RTE, Bilan prévisionnel 2023 2035)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370417</xdr:colOff>
      <xdr:row>4</xdr:row>
      <xdr:rowOff>43163</xdr:rowOff>
    </xdr:from>
    <xdr:to>
      <xdr:col>6</xdr:col>
      <xdr:colOff>224417</xdr:colOff>
      <xdr:row>22</xdr:row>
      <xdr:rowOff>27529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3636674-EBA6-5D4A-A66D-1A2984699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225901</xdr:colOff>
      <xdr:row>4</xdr:row>
      <xdr:rowOff>39688</xdr:rowOff>
    </xdr:from>
    <xdr:to>
      <xdr:col>12</xdr:col>
      <xdr:colOff>79901</xdr:colOff>
      <xdr:row>22</xdr:row>
      <xdr:rowOff>30027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74D1655-6A3F-5949-8D87-6AC5112E7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270089</xdr:colOff>
      <xdr:row>23</xdr:row>
      <xdr:rowOff>75368</xdr:rowOff>
    </xdr:from>
    <xdr:to>
      <xdr:col>14</xdr:col>
      <xdr:colOff>393332</xdr:colOff>
      <xdr:row>41</xdr:row>
      <xdr:rowOff>50777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A8537C8-1128-5B4E-B8B4-6DA9C30FB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28421</xdr:colOff>
      <xdr:row>23</xdr:row>
      <xdr:rowOff>33956</xdr:rowOff>
    </xdr:from>
    <xdr:to>
      <xdr:col>7</xdr:col>
      <xdr:colOff>117547</xdr:colOff>
      <xdr:row>41</xdr:row>
      <xdr:rowOff>7739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681F481-F440-CF4F-A79B-89064DC55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402167</xdr:colOff>
      <xdr:row>4</xdr:row>
      <xdr:rowOff>84667</xdr:rowOff>
    </xdr:from>
    <xdr:to>
      <xdr:col>6</xdr:col>
      <xdr:colOff>222250</xdr:colOff>
      <xdr:row>8</xdr:row>
      <xdr:rowOff>74083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806F9A4-D9EA-4961-893A-98B2DEAB683C}"/>
            </a:ext>
          </a:extLst>
        </xdr:cNvPr>
        <xdr:cNvSpPr txBox="1"/>
      </xdr:nvSpPr>
      <xdr:spPr>
        <a:xfrm>
          <a:off x="402167" y="933980"/>
          <a:ext cx="4630208" cy="719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Consommation d'électricité pour les centres de données vis-à-vis de la consommation anticipée pour l'industrie </a:t>
          </a:r>
          <a:endParaRPr lang="fr-FR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centres de données : Bilan Prévisionnel 2035 - borne haute (RTE, 2023)</a:t>
          </a:r>
          <a:endParaRPr lang="fr-FR" sz="900" i="1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industrie : Futur(s) énergétique(s) 2050 - 2 scénarios (RTE, 2022)</a:t>
          </a:r>
          <a:endParaRPr lang="fr-FR" sz="900" i="1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6</xdr:col>
      <xdr:colOff>239889</xdr:colOff>
      <xdr:row>4</xdr:row>
      <xdr:rowOff>70555</xdr:rowOff>
    </xdr:from>
    <xdr:to>
      <xdr:col>12</xdr:col>
      <xdr:colOff>59972</xdr:colOff>
      <xdr:row>9</xdr:row>
      <xdr:rowOff>56443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1E93137E-827E-4A44-AF32-9D714C0A75CB}"/>
            </a:ext>
          </a:extLst>
        </xdr:cNvPr>
        <xdr:cNvSpPr txBox="1"/>
      </xdr:nvSpPr>
      <xdr:spPr>
        <a:xfrm>
          <a:off x="5023556" y="1142999"/>
          <a:ext cx="4603749" cy="903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Consommation supplémentaire (par rapport à 2020) d'électricité pour les centres de données vis-à-vis de la consommation supplémentaire (par rapport à 2020) d'électricité anticipée pour l'industrie </a:t>
          </a:r>
          <a:endParaRPr lang="fr-FR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centres de données : Bilan Prévisionnel 2035 - borne haute (RTE, 2023)</a:t>
          </a:r>
          <a:endParaRPr lang="fr-FR" sz="900" i="1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industrie : Futur(s) énergétique(s) 2050 - 2 scénarios (RTE, 2022)</a:t>
          </a:r>
          <a:endParaRPr lang="fr-FR" sz="900" i="1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18</xdr:col>
      <xdr:colOff>616000</xdr:colOff>
      <xdr:row>21</xdr:row>
      <xdr:rowOff>174866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4C043B74-8C3D-4562-8D6F-BF108C388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628650</xdr:colOff>
      <xdr:row>4</xdr:row>
      <xdr:rowOff>0</xdr:rowOff>
    </xdr:from>
    <xdr:to>
      <xdr:col>24</xdr:col>
      <xdr:colOff>482650</xdr:colOff>
      <xdr:row>21</xdr:row>
      <xdr:rowOff>180839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3C141ACF-09DC-496F-97D6-B908CC7EE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21167</xdr:colOff>
      <xdr:row>4</xdr:row>
      <xdr:rowOff>88636</xdr:rowOff>
    </xdr:from>
    <xdr:to>
      <xdr:col>18</xdr:col>
      <xdr:colOff>603250</xdr:colOff>
      <xdr:row>8</xdr:row>
      <xdr:rowOff>78052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D14D5E0A-B232-4E5B-B68D-8DB3491A985F}"/>
            </a:ext>
          </a:extLst>
        </xdr:cNvPr>
        <xdr:cNvSpPr txBox="1"/>
      </xdr:nvSpPr>
      <xdr:spPr>
        <a:xfrm>
          <a:off x="9927167" y="1172105"/>
          <a:ext cx="4392083" cy="751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Electricity consumption for data centres compared to anticipated consumption for industry </a:t>
          </a:r>
        </a:p>
        <a:p>
          <a:pPr algn="l"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"data centers" : Forecast 2035 - higher bound (RTE, 2023)</a:t>
          </a:r>
          <a:endParaRPr lang="fr-FR" sz="900" i="1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"industry" : Energy patways to 2050 - 2 scenarios (RTE, 2022)</a:t>
          </a:r>
          <a:endParaRPr lang="fr-FR" sz="900" i="1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18</xdr:col>
      <xdr:colOff>642056</xdr:colOff>
      <xdr:row>4</xdr:row>
      <xdr:rowOff>40480</xdr:rowOff>
    </xdr:from>
    <xdr:to>
      <xdr:col>24</xdr:col>
      <xdr:colOff>462139</xdr:colOff>
      <xdr:row>9</xdr:row>
      <xdr:rowOff>26368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9749533E-3D88-4E9A-B4F9-8C5181802DBD}"/>
            </a:ext>
          </a:extLst>
        </xdr:cNvPr>
        <xdr:cNvSpPr txBox="1"/>
      </xdr:nvSpPr>
      <xdr:spPr>
        <a:xfrm>
          <a:off x="14358056" y="1116805"/>
          <a:ext cx="4392083" cy="9383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eaLnBrk="1" fontAlgn="auto" latinLnBrk="0" hangingPunct="1"/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electricity consumption (compared to 2020) for data centres relative to the anticipated additional electricity consumption (compared to 2020) for industry </a:t>
          </a:r>
        </a:p>
        <a:p>
          <a:pPr algn="l"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"data centers" : Forecast 2035 - higher bound (RTE, 2023)</a:t>
          </a:r>
          <a:endParaRPr lang="fr-FR" sz="900">
            <a:effectLst/>
          </a:endParaRPr>
        </a:p>
        <a:p>
          <a:pPr rtl="0" eaLnBrk="1" fontAlgn="auto" latinLnBrk="0" hangingPunct="1"/>
          <a:r>
            <a:rPr lang="en-US" sz="9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"industry" : Energy patways to 2050 - 2 scenarios (RTE, 2022)</a:t>
          </a:r>
          <a:endParaRPr lang="fr-FR" sz="900">
            <a:effectLst/>
          </a:endParaRPr>
        </a:p>
        <a:p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141112</xdr:rowOff>
    </xdr:from>
    <xdr:to>
      <xdr:col>8</xdr:col>
      <xdr:colOff>736600</xdr:colOff>
      <xdr:row>34</xdr:row>
      <xdr:rowOff>166512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1A44085-F710-214C-B79D-96B1002F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621919</xdr:colOff>
      <xdr:row>0</xdr:row>
      <xdr:rowOff>151966</xdr:rowOff>
    </xdr:from>
    <xdr:to>
      <xdr:col>7</xdr:col>
      <xdr:colOff>695785</xdr:colOff>
      <xdr:row>3</xdr:row>
      <xdr:rowOff>25275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FDF2BE4-9548-8047-8E63-C33A7A746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705" y="151966"/>
          <a:ext cx="1723781" cy="459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SP - nouveau 202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09B5"/>
      </a:accent1>
      <a:accent2>
        <a:srgbClr val="32B0FE"/>
      </a:accent2>
      <a:accent3>
        <a:srgbClr val="C4EAFF"/>
      </a:accent3>
      <a:accent4>
        <a:srgbClr val="F96501"/>
      </a:accent4>
      <a:accent5>
        <a:srgbClr val="000000"/>
      </a:accent5>
      <a:accent6>
        <a:srgbClr val="FEFFFF"/>
      </a:accent6>
      <a:hlink>
        <a:srgbClr val="0099FF"/>
      </a:hlink>
      <a:folHlink>
        <a:srgbClr val="868686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B 2023">
    <a:dk1>
      <a:sysClr val="windowText" lastClr="000000"/>
    </a:dk1>
    <a:lt1>
      <a:sysClr val="window" lastClr="FFFFFF"/>
    </a:lt1>
    <a:dk2>
      <a:srgbClr val="10357F"/>
    </a:dk2>
    <a:lt2>
      <a:srgbClr val="00B495"/>
    </a:lt2>
    <a:accent1>
      <a:srgbClr val="0067B1"/>
    </a:accent1>
    <a:accent2>
      <a:srgbClr val="007A45"/>
    </a:accent2>
    <a:accent3>
      <a:srgbClr val="B2BB1E"/>
    </a:accent3>
    <a:accent4>
      <a:srgbClr val="FDBB30"/>
    </a:accent4>
    <a:accent5>
      <a:srgbClr val="F37121"/>
    </a:accent5>
    <a:accent6>
      <a:srgbClr val="B70062"/>
    </a:accent6>
    <a:hlink>
      <a:srgbClr val="0067B1"/>
    </a:hlink>
    <a:folHlink>
      <a:srgbClr val="6D2C91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7901-331E-9948-91E5-FC353330BE7C}">
  <sheetPr>
    <tabColor theme="1" tint="0.34998626667073579"/>
  </sheetPr>
  <dimension ref="B2:K14"/>
  <sheetViews>
    <sheetView zoomScale="132" workbookViewId="0">
      <selection activeCell="C5" sqref="C5"/>
    </sheetView>
  </sheetViews>
  <sheetFormatPr defaultColWidth="10.85546875" defaultRowHeight="14.45"/>
  <cols>
    <col min="1" max="1" width="5.7109375" style="33" customWidth="1"/>
    <col min="2" max="2" width="4.7109375" style="33" customWidth="1"/>
    <col min="3" max="5" width="17" style="33" customWidth="1"/>
    <col min="6" max="6" width="28.7109375" style="33" customWidth="1"/>
    <col min="7" max="11" width="13.42578125" style="33" customWidth="1"/>
    <col min="12" max="12" width="17" style="33" customWidth="1"/>
    <col min="13" max="16384" width="10.85546875" style="33"/>
  </cols>
  <sheetData>
    <row r="2" spans="2:11" ht="15" thickBot="1"/>
    <row r="3" spans="2:11" ht="29.1" customHeight="1">
      <c r="C3" s="34"/>
      <c r="D3" s="34"/>
      <c r="E3" s="34"/>
      <c r="F3" s="35" t="s">
        <v>0</v>
      </c>
      <c r="G3" s="36">
        <v>2015</v>
      </c>
      <c r="H3" s="36">
        <v>2019</v>
      </c>
      <c r="I3" s="36">
        <v>2025</v>
      </c>
      <c r="J3" s="36" t="s">
        <v>1</v>
      </c>
      <c r="K3" s="37" t="s">
        <v>2</v>
      </c>
    </row>
    <row r="4" spans="2:11" ht="20.100000000000001" customHeight="1">
      <c r="B4" s="33">
        <v>1</v>
      </c>
      <c r="C4" s="38" t="s">
        <v>3</v>
      </c>
      <c r="D4" s="33" t="s">
        <v>4</v>
      </c>
      <c r="F4" s="39" t="s">
        <v>5</v>
      </c>
      <c r="G4" s="72">
        <v>3289</v>
      </c>
      <c r="H4" s="72">
        <v>4181</v>
      </c>
      <c r="I4" s="40">
        <v>6041</v>
      </c>
      <c r="J4" s="41">
        <v>6.2E-2</v>
      </c>
      <c r="K4" s="42">
        <v>6.5000000000000002E-2</v>
      </c>
    </row>
    <row r="5" spans="2:11" ht="20.100000000000001" customHeight="1">
      <c r="B5" s="33">
        <v>2</v>
      </c>
      <c r="C5" s="43" t="s">
        <v>3</v>
      </c>
      <c r="D5" s="33" t="s">
        <v>6</v>
      </c>
      <c r="F5" s="44" t="s">
        <v>7</v>
      </c>
      <c r="G5" s="73"/>
      <c r="H5" s="73"/>
      <c r="I5" s="45">
        <v>6860</v>
      </c>
      <c r="J5" s="46">
        <v>6.2E-2</v>
      </c>
      <c r="K5" s="47">
        <v>8.5999999999999993E-2</v>
      </c>
    </row>
    <row r="6" spans="2:11" ht="20.100000000000001" customHeight="1">
      <c r="B6" s="33">
        <v>3</v>
      </c>
      <c r="C6" s="48" t="s">
        <v>3</v>
      </c>
      <c r="D6" s="33" t="s">
        <v>8</v>
      </c>
      <c r="F6" s="49" t="s">
        <v>9</v>
      </c>
      <c r="G6" s="73"/>
      <c r="H6" s="73"/>
      <c r="I6" s="45">
        <v>7335</v>
      </c>
      <c r="J6" s="46">
        <v>6.2E-2</v>
      </c>
      <c r="K6" s="47">
        <v>9.8000000000000004E-2</v>
      </c>
    </row>
    <row r="7" spans="2:11" ht="20.100000000000001" customHeight="1" thickBot="1">
      <c r="B7" s="33">
        <v>4</v>
      </c>
      <c r="C7" s="50" t="s">
        <v>10</v>
      </c>
      <c r="D7" s="33" t="s">
        <v>11</v>
      </c>
      <c r="F7" s="51" t="s">
        <v>12</v>
      </c>
      <c r="G7" s="74"/>
      <c r="H7" s="74"/>
      <c r="I7" s="52">
        <v>4209</v>
      </c>
      <c r="J7" s="53">
        <v>6.2E-2</v>
      </c>
      <c r="K7" s="54">
        <v>0</v>
      </c>
    </row>
    <row r="8" spans="2:11" ht="20.100000000000001" customHeight="1">
      <c r="B8" s="33">
        <v>5</v>
      </c>
      <c r="C8" s="55" t="s">
        <v>10</v>
      </c>
      <c r="D8" s="33" t="s">
        <v>13</v>
      </c>
    </row>
    <row r="9" spans="2:11" ht="20.100000000000001" customHeight="1">
      <c r="B9" s="33">
        <v>6</v>
      </c>
      <c r="C9" s="56" t="s">
        <v>10</v>
      </c>
      <c r="D9" s="33" t="s">
        <v>14</v>
      </c>
    </row>
    <row r="10" spans="2:11">
      <c r="C10" s="57"/>
    </row>
    <row r="11" spans="2:11">
      <c r="C11" s="33" t="s">
        <v>15</v>
      </c>
      <c r="D11" s="33" t="s">
        <v>16</v>
      </c>
    </row>
    <row r="12" spans="2:11">
      <c r="C12" s="58">
        <v>0.16666666666666666</v>
      </c>
      <c r="D12" s="33" t="s">
        <v>17</v>
      </c>
      <c r="E12" s="34"/>
      <c r="F12" s="34"/>
      <c r="G12" s="34"/>
      <c r="H12" s="34"/>
      <c r="I12" s="34"/>
    </row>
    <row r="13" spans="2:11" ht="15" customHeight="1">
      <c r="C13" s="75" t="s">
        <v>18</v>
      </c>
      <c r="D13" s="75"/>
      <c r="E13" s="75"/>
      <c r="F13" s="75"/>
      <c r="G13" s="75"/>
      <c r="H13" s="75"/>
      <c r="I13" s="75"/>
    </row>
    <row r="14" spans="2:11">
      <c r="C14" s="75"/>
      <c r="D14" s="75"/>
      <c r="E14" s="75"/>
      <c r="F14" s="75"/>
      <c r="G14" s="75"/>
      <c r="H14" s="75"/>
      <c r="I14" s="75"/>
    </row>
  </sheetData>
  <mergeCells count="3">
    <mergeCell ref="G4:G7"/>
    <mergeCell ref="H4:H7"/>
    <mergeCell ref="C13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28"/>
  <sheetViews>
    <sheetView tabSelected="1" topLeftCell="A4" zoomScale="60" zoomScaleNormal="60" workbookViewId="0">
      <selection activeCell="B25" sqref="B25:E25"/>
    </sheetView>
  </sheetViews>
  <sheetFormatPr defaultColWidth="11.42578125" defaultRowHeight="14.45"/>
  <cols>
    <col min="2" max="2" width="85.28515625" customWidth="1"/>
    <col min="3" max="3" width="12" customWidth="1"/>
    <col min="8" max="8" width="10.85546875" customWidth="1"/>
    <col min="10" max="10" width="10.85546875" customWidth="1"/>
    <col min="11" max="11" width="84.7109375" customWidth="1"/>
  </cols>
  <sheetData>
    <row r="2" spans="1:33" ht="23.4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</row>
    <row r="4" spans="1:33" ht="92.1" customHeight="1">
      <c r="B4" s="65" t="s">
        <v>20</v>
      </c>
      <c r="C4" s="65">
        <v>2020</v>
      </c>
      <c r="D4" s="65">
        <v>2030</v>
      </c>
      <c r="E4" s="65">
        <v>2035</v>
      </c>
      <c r="F4" s="65">
        <v>2040</v>
      </c>
      <c r="G4" s="65">
        <v>2050</v>
      </c>
      <c r="H4" s="66" t="s">
        <v>21</v>
      </c>
      <c r="I4" s="66" t="s">
        <v>22</v>
      </c>
      <c r="K4" s="69" t="s">
        <v>23</v>
      </c>
    </row>
    <row r="5" spans="1:33" ht="27.95">
      <c r="B5" s="11" t="s">
        <v>24</v>
      </c>
      <c r="C5" s="12">
        <v>8</v>
      </c>
      <c r="D5" s="13">
        <v>23.3</v>
      </c>
      <c r="E5" s="13">
        <v>45.1</v>
      </c>
      <c r="F5" s="12"/>
      <c r="G5" s="12"/>
      <c r="H5" s="26">
        <f>E5/$E$7</f>
        <v>8.4267563527653203E-2</v>
      </c>
      <c r="I5" s="27">
        <f>E5/C10</f>
        <v>4.3365384615384617</v>
      </c>
      <c r="J5" s="71">
        <f>E5/E22</f>
        <v>7.3934426229508202E-2</v>
      </c>
    </row>
    <row r="6" spans="1:33" ht="27.95">
      <c r="B6" s="11" t="s">
        <v>25</v>
      </c>
      <c r="C6" s="14">
        <v>8.0085956866804686</v>
      </c>
      <c r="D6" s="14">
        <v>18.899999999999999</v>
      </c>
      <c r="E6" s="14">
        <v>32.6</v>
      </c>
      <c r="F6" s="15"/>
      <c r="G6" s="15"/>
      <c r="H6" s="26">
        <f>E6/$E$7</f>
        <v>6.0911808669656203E-2</v>
      </c>
      <c r="I6" s="27">
        <f>E6/C10</f>
        <v>3.1346153846153846</v>
      </c>
      <c r="J6">
        <f>E6/E22</f>
        <v>5.3442622950819675E-2</v>
      </c>
      <c r="K6" s="69"/>
    </row>
    <row r="7" spans="1:33" ht="15.6">
      <c r="B7" s="16" t="s">
        <v>26</v>
      </c>
      <c r="C7" s="17">
        <v>454.4</v>
      </c>
      <c r="D7" s="14">
        <v>508.29999999999995</v>
      </c>
      <c r="E7" s="14">
        <v>535.20000000000005</v>
      </c>
      <c r="F7" s="14">
        <v>567.20000000000005</v>
      </c>
      <c r="G7" s="14">
        <v>645</v>
      </c>
      <c r="H7" s="26">
        <f>E7/$E$7</f>
        <v>1</v>
      </c>
      <c r="I7" s="28"/>
      <c r="J7" s="71">
        <f>E5/E15</f>
        <v>0.32681159420289857</v>
      </c>
      <c r="K7" s="7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15.6">
      <c r="B8" s="16" t="s">
        <v>27</v>
      </c>
      <c r="C8" s="17">
        <v>454.9</v>
      </c>
      <c r="D8" s="14">
        <v>537.6</v>
      </c>
      <c r="E8" s="14">
        <v>580.20000000000005</v>
      </c>
      <c r="F8" s="14">
        <v>631.4</v>
      </c>
      <c r="G8" s="14">
        <v>751.7</v>
      </c>
      <c r="H8" s="26"/>
      <c r="I8" s="28"/>
      <c r="K8" s="7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ht="15.6">
      <c r="B9" s="18" t="s">
        <v>28</v>
      </c>
      <c r="C9" s="15">
        <v>11.6</v>
      </c>
      <c r="D9" s="15">
        <v>16.38</v>
      </c>
      <c r="E9" s="15">
        <f>D9+0.25*(G9-D9)</f>
        <v>22.024999999999999</v>
      </c>
      <c r="F9" s="15"/>
      <c r="G9" s="15">
        <v>38.96</v>
      </c>
      <c r="H9" s="26">
        <f t="shared" ref="H9:H17" si="0">E9/$E$7</f>
        <v>4.1152840059790724E-2</v>
      </c>
      <c r="I9" s="27">
        <f>E9/C10</f>
        <v>2.1177884615384612</v>
      </c>
      <c r="K9" s="69" t="s">
        <v>29</v>
      </c>
    </row>
    <row r="10" spans="1:33" ht="15.6">
      <c r="B10" s="18" t="s">
        <v>30</v>
      </c>
      <c r="C10" s="15">
        <v>10.4</v>
      </c>
      <c r="D10" s="19">
        <v>15</v>
      </c>
      <c r="E10" s="19">
        <v>23</v>
      </c>
      <c r="F10" s="19"/>
      <c r="G10" s="20"/>
      <c r="H10" s="26">
        <f t="shared" si="0"/>
        <v>4.2974588938714496E-2</v>
      </c>
      <c r="I10" s="27">
        <f>E10/C11</f>
        <v>2.2115384615384617</v>
      </c>
      <c r="K10" s="69"/>
    </row>
    <row r="11" spans="1:33" ht="15.6">
      <c r="B11" s="18" t="s">
        <v>31</v>
      </c>
      <c r="C11" s="15">
        <v>10.4</v>
      </c>
      <c r="D11" s="19">
        <v>20</v>
      </c>
      <c r="E11" s="19">
        <v>28</v>
      </c>
      <c r="F11" s="19"/>
      <c r="G11" s="20"/>
      <c r="H11" s="26">
        <f t="shared" si="0"/>
        <v>5.2316890881913297E-2</v>
      </c>
      <c r="I11" s="27">
        <f>E11/C11</f>
        <v>2.6923076923076921</v>
      </c>
      <c r="K11" s="69"/>
    </row>
    <row r="12" spans="1:33">
      <c r="B12" s="21" t="s">
        <v>32</v>
      </c>
      <c r="C12" s="14">
        <v>11.7</v>
      </c>
      <c r="D12" s="14">
        <v>32.5</v>
      </c>
      <c r="E12" s="14">
        <v>52.7</v>
      </c>
      <c r="F12" s="14">
        <v>73.2</v>
      </c>
      <c r="G12" s="14">
        <v>98.7</v>
      </c>
      <c r="H12" s="26">
        <f t="shared" si="0"/>
        <v>9.8467862481315394E-2</v>
      </c>
      <c r="I12" s="24"/>
      <c r="K12" s="69" t="s">
        <v>33</v>
      </c>
    </row>
    <row r="13" spans="1:33">
      <c r="B13" s="21" t="s">
        <v>34</v>
      </c>
      <c r="C13" s="14">
        <v>11.7</v>
      </c>
      <c r="D13" s="14">
        <v>32.5</v>
      </c>
      <c r="E13" s="14">
        <v>52.7</v>
      </c>
      <c r="F13" s="14"/>
      <c r="G13" s="14"/>
      <c r="H13" s="26">
        <f t="shared" si="0"/>
        <v>9.8467862481315394E-2</v>
      </c>
      <c r="I13" s="24"/>
      <c r="K13" s="69"/>
    </row>
    <row r="14" spans="1:33">
      <c r="B14" s="22" t="s">
        <v>35</v>
      </c>
      <c r="C14" s="14">
        <v>100</v>
      </c>
      <c r="D14" s="14">
        <v>113.3</v>
      </c>
      <c r="E14" s="14">
        <v>121.8</v>
      </c>
      <c r="F14" s="14">
        <v>138.19999999999999</v>
      </c>
      <c r="G14" s="14">
        <v>180.3</v>
      </c>
      <c r="H14" s="26">
        <f t="shared" si="0"/>
        <v>0.22757847533632283</v>
      </c>
      <c r="I14" s="24"/>
      <c r="K14" s="69" t="s">
        <v>36</v>
      </c>
    </row>
    <row r="15" spans="1:33">
      <c r="B15" s="22" t="s">
        <v>37</v>
      </c>
      <c r="C15" s="14">
        <v>100</v>
      </c>
      <c r="D15" s="14">
        <v>123</v>
      </c>
      <c r="E15" s="14">
        <v>138</v>
      </c>
      <c r="F15" s="14"/>
      <c r="G15" s="14"/>
      <c r="H15" s="26">
        <f t="shared" si="0"/>
        <v>0.25784753363228696</v>
      </c>
      <c r="I15" s="24"/>
      <c r="K15" s="69"/>
    </row>
    <row r="16" spans="1:33">
      <c r="B16" s="23" t="s">
        <v>38</v>
      </c>
      <c r="C16" s="14">
        <v>0</v>
      </c>
      <c r="D16" s="14">
        <v>25</v>
      </c>
      <c r="E16" s="14">
        <v>29</v>
      </c>
      <c r="F16" s="14">
        <v>33</v>
      </c>
      <c r="G16" s="14">
        <v>50</v>
      </c>
      <c r="H16" s="26">
        <f t="shared" si="0"/>
        <v>5.4185351270553059E-2</v>
      </c>
      <c r="I16" s="24"/>
      <c r="K16" s="69" t="s">
        <v>39</v>
      </c>
    </row>
    <row r="17" spans="2:11">
      <c r="B17" s="23" t="s">
        <v>40</v>
      </c>
      <c r="C17" s="14">
        <v>0</v>
      </c>
      <c r="D17" s="12">
        <v>42</v>
      </c>
      <c r="E17" s="12">
        <v>53</v>
      </c>
      <c r="F17" s="12"/>
      <c r="G17" s="12"/>
      <c r="H17" s="26">
        <f t="shared" si="0"/>
        <v>9.902840059790731E-2</v>
      </c>
      <c r="I17" s="24"/>
      <c r="K17" s="69"/>
    </row>
    <row r="18" spans="2:11">
      <c r="B18" s="18" t="s">
        <v>41</v>
      </c>
      <c r="C18" s="25">
        <f>C11/(C14)</f>
        <v>0.10400000000000001</v>
      </c>
      <c r="D18" s="25">
        <f>D11/(D14)</f>
        <v>0.17652250661959401</v>
      </c>
      <c r="E18" s="25">
        <f>E11/(E14)</f>
        <v>0.22988505747126436</v>
      </c>
      <c r="F18" s="12"/>
      <c r="G18" s="12"/>
      <c r="H18" s="24"/>
      <c r="I18" s="24"/>
      <c r="K18" s="69"/>
    </row>
    <row r="19" spans="2:11" ht="27.95">
      <c r="B19" s="18" t="s">
        <v>42</v>
      </c>
      <c r="C19" s="25"/>
      <c r="D19" s="25">
        <f>(D10-C10)/(D14-C14)</f>
        <v>0.34586466165413537</v>
      </c>
      <c r="E19" s="25">
        <f>(E10-C10)/(E14-C14)</f>
        <v>0.57798165137614688</v>
      </c>
      <c r="F19" s="12"/>
      <c r="G19" s="12"/>
      <c r="H19" s="24"/>
      <c r="I19" s="24"/>
      <c r="J19" s="71"/>
      <c r="K19" s="69"/>
    </row>
    <row r="20" spans="2:11">
      <c r="B20" s="18" t="s">
        <v>43</v>
      </c>
      <c r="C20" s="25">
        <f>C11/(C15)</f>
        <v>0.10400000000000001</v>
      </c>
      <c r="D20" s="25">
        <f>D11/(D15)</f>
        <v>0.16260162601626016</v>
      </c>
      <c r="E20" s="25">
        <f>E11/(E15)</f>
        <v>0.20289855072463769</v>
      </c>
      <c r="F20" s="12"/>
      <c r="G20" s="12"/>
      <c r="H20" s="24"/>
      <c r="I20" s="24"/>
      <c r="K20" s="69"/>
    </row>
    <row r="21" spans="2:11" ht="27.95">
      <c r="B21" s="18" t="s">
        <v>44</v>
      </c>
      <c r="C21" s="26"/>
      <c r="D21" s="26">
        <f>(D11-C11)/(D15-C15)</f>
        <v>0.41739130434782606</v>
      </c>
      <c r="E21" s="26">
        <f>(E11-C11)/(E15-C15)</f>
        <v>0.46315789473684216</v>
      </c>
      <c r="F21" s="12"/>
      <c r="G21" s="12"/>
      <c r="H21" s="24"/>
      <c r="I21" s="24"/>
      <c r="K21" s="69"/>
    </row>
    <row r="22" spans="2:11">
      <c r="B22" s="16" t="s">
        <v>45</v>
      </c>
      <c r="C22" s="30">
        <v>454</v>
      </c>
      <c r="D22" s="30">
        <v>530</v>
      </c>
      <c r="E22" s="30">
        <v>610</v>
      </c>
      <c r="F22" s="29"/>
      <c r="G22" s="29"/>
      <c r="H22" s="24"/>
      <c r="I22" s="24"/>
      <c r="K22" s="69"/>
    </row>
    <row r="23" spans="2:11">
      <c r="B23" s="16" t="s">
        <v>46</v>
      </c>
      <c r="C23" s="14">
        <f>C7-C7</f>
        <v>0</v>
      </c>
      <c r="D23" s="14">
        <f>D7-$C7</f>
        <v>53.899999999999977</v>
      </c>
      <c r="E23" s="14">
        <f>E7-$C7</f>
        <v>80.800000000000068</v>
      </c>
      <c r="F23" s="24"/>
      <c r="G23" s="24"/>
      <c r="H23" s="24"/>
      <c r="I23" s="24"/>
      <c r="K23" s="69"/>
    </row>
    <row r="24" spans="2:11">
      <c r="B24" s="16" t="s">
        <v>47</v>
      </c>
      <c r="C24" s="24">
        <v>0</v>
      </c>
      <c r="D24" s="14">
        <f>D8-C8</f>
        <v>82.700000000000045</v>
      </c>
      <c r="E24" s="14">
        <f>E8-C8</f>
        <v>125.30000000000007</v>
      </c>
      <c r="F24" s="24"/>
      <c r="G24" s="24"/>
      <c r="H24" s="24"/>
      <c r="I24" s="24"/>
      <c r="K24" s="69"/>
    </row>
    <row r="25" spans="2:11">
      <c r="B25" s="16" t="s">
        <v>48</v>
      </c>
      <c r="C25" s="24">
        <f>0</f>
        <v>0</v>
      </c>
      <c r="D25" s="14">
        <f>D22-C22</f>
        <v>76</v>
      </c>
      <c r="E25" s="14">
        <f>E22-C22</f>
        <v>156</v>
      </c>
      <c r="F25" s="24"/>
      <c r="G25" s="24"/>
      <c r="H25" s="24"/>
      <c r="I25" s="24"/>
      <c r="K25" s="69" t="s">
        <v>49</v>
      </c>
    </row>
    <row r="26" spans="2:11">
      <c r="D26" s="61"/>
      <c r="E26" s="62"/>
      <c r="G26" s="63"/>
    </row>
    <row r="27" spans="2:11">
      <c r="C27" s="64"/>
      <c r="D27" s="61"/>
      <c r="E27" s="61"/>
      <c r="G27" s="64"/>
    </row>
    <row r="28" spans="2:11">
      <c r="J28" s="62"/>
    </row>
  </sheetData>
  <mergeCells count="1">
    <mergeCell ref="A2:J2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51C9B-BBF1-2D4C-A286-0F68A98D490A}">
  <dimension ref="A2:J2"/>
  <sheetViews>
    <sheetView topLeftCell="A7" zoomScale="69" zoomScaleNormal="60" workbookViewId="0">
      <selection activeCell="AB38" sqref="AB38"/>
    </sheetView>
  </sheetViews>
  <sheetFormatPr defaultColWidth="11.42578125" defaultRowHeight="14.45"/>
  <sheetData>
    <row r="2" spans="1:10" ht="23.45">
      <c r="A2" s="76" t="s">
        <v>50</v>
      </c>
      <c r="B2" s="76"/>
      <c r="C2" s="76"/>
      <c r="D2" s="76"/>
      <c r="E2" s="76"/>
      <c r="F2" s="76"/>
      <c r="G2" s="76"/>
      <c r="H2" s="76"/>
      <c r="I2" s="76"/>
      <c r="J2" s="76"/>
    </row>
  </sheetData>
  <mergeCells count="1">
    <mergeCell ref="A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6E0DB-153D-D542-B668-53E66108B388}">
  <dimension ref="A2:M4"/>
  <sheetViews>
    <sheetView topLeftCell="A4" zoomScale="80" zoomScaleNormal="80" workbookViewId="0">
      <selection activeCell="A2" sqref="A2"/>
    </sheetView>
  </sheetViews>
  <sheetFormatPr defaultColWidth="11.42578125" defaultRowHeight="14.45"/>
  <sheetData>
    <row r="2" spans="1:13" ht="23.45">
      <c r="A2" s="76" t="s">
        <v>51</v>
      </c>
      <c r="B2" s="76"/>
      <c r="C2" s="76"/>
      <c r="D2" s="76"/>
      <c r="E2" s="76"/>
      <c r="F2" s="76"/>
      <c r="G2" s="76"/>
      <c r="H2" s="76"/>
      <c r="I2" s="76"/>
      <c r="J2" s="76"/>
      <c r="M2" s="67"/>
    </row>
    <row r="3" spans="1:13" ht="23.45">
      <c r="M3" s="68"/>
    </row>
    <row r="4" spans="1:13" ht="23.45">
      <c r="M4" s="68"/>
    </row>
  </sheetData>
  <mergeCells count="1">
    <mergeCell ref="A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0626-AECD-7B45-9EDC-CFCCC224F476}">
  <dimension ref="A2:S36"/>
  <sheetViews>
    <sheetView zoomScale="70" zoomScaleNormal="70" workbookViewId="0">
      <selection activeCell="A2" sqref="A2:E2"/>
    </sheetView>
  </sheetViews>
  <sheetFormatPr defaultColWidth="11.42578125" defaultRowHeight="14.45"/>
  <sheetData>
    <row r="2" spans="1:19">
      <c r="A2" s="77" t="s">
        <v>52</v>
      </c>
      <c r="B2" s="77"/>
      <c r="C2" s="77"/>
      <c r="D2" s="77"/>
      <c r="E2" s="77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>
      <c r="A3" s="32" t="s">
        <v>53</v>
      </c>
      <c r="B3" s="78" t="s">
        <v>54</v>
      </c>
      <c r="C3" s="78"/>
      <c r="D3" s="78"/>
      <c r="E3" s="78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>
      <c r="A9" s="31"/>
      <c r="B9" s="60" t="s">
        <v>55</v>
      </c>
      <c r="C9" s="60">
        <v>2010</v>
      </c>
      <c r="D9" s="60">
        <v>2011</v>
      </c>
      <c r="E9" s="60">
        <v>2012</v>
      </c>
      <c r="F9" s="60">
        <v>2013</v>
      </c>
      <c r="G9" s="60">
        <v>2014</v>
      </c>
      <c r="H9" s="60">
        <v>2015</v>
      </c>
      <c r="I9" s="60">
        <v>2016</v>
      </c>
      <c r="J9" s="60">
        <v>2017</v>
      </c>
      <c r="K9" s="60">
        <v>2018</v>
      </c>
      <c r="L9" s="60">
        <v>2019</v>
      </c>
      <c r="M9" s="60">
        <v>2020</v>
      </c>
      <c r="N9" s="60">
        <v>2021</v>
      </c>
      <c r="O9" s="60">
        <v>2022</v>
      </c>
      <c r="P9" s="60">
        <v>2023</v>
      </c>
      <c r="Q9" s="31"/>
      <c r="R9" s="31"/>
      <c r="S9" s="31"/>
    </row>
    <row r="10" spans="1:19">
      <c r="A10" s="31"/>
      <c r="B10" s="59" t="s">
        <v>56</v>
      </c>
      <c r="C10" s="59">
        <v>4.5569800000000001E-2</v>
      </c>
      <c r="D10" s="59">
        <v>4.5591984000000002E-2</v>
      </c>
      <c r="E10" s="59">
        <v>4.5476999999999997E-2</v>
      </c>
      <c r="F10" s="59">
        <v>4.2469E-2</v>
      </c>
      <c r="G10" s="59">
        <v>4.0353E-2</v>
      </c>
      <c r="H10" s="59">
        <v>4.4056999999999999E-2</v>
      </c>
      <c r="I10" s="59">
        <v>4.9673000000000002E-2</v>
      </c>
      <c r="J10" s="59">
        <v>5.4084E-2</v>
      </c>
      <c r="K10" s="59">
        <v>6.6262000000000001E-2</v>
      </c>
      <c r="L10" s="59">
        <v>8.6377999999999996E-2</v>
      </c>
      <c r="M10" s="59">
        <v>9.5907999999999993E-2</v>
      </c>
      <c r="N10" s="59">
        <v>0.14790200000000001</v>
      </c>
      <c r="O10" s="59">
        <v>0.22167799999999999</v>
      </c>
      <c r="P10" s="59">
        <v>0.32875300000000002</v>
      </c>
      <c r="Q10" s="31"/>
      <c r="R10" s="31"/>
      <c r="S10" s="31"/>
    </row>
    <row r="11" spans="1:19">
      <c r="A11" s="31"/>
      <c r="B11" s="59" t="s">
        <v>57</v>
      </c>
      <c r="C11" s="59">
        <v>6.4079068000000001</v>
      </c>
      <c r="D11" s="59">
        <v>5.9683539520000002</v>
      </c>
      <c r="E11" s="59">
        <v>6.1360469999999996</v>
      </c>
      <c r="F11" s="59">
        <v>6.288348</v>
      </c>
      <c r="G11" s="59">
        <v>6.686591</v>
      </c>
      <c r="H11" s="59">
        <v>6.5218559999999997</v>
      </c>
      <c r="I11" s="59">
        <v>6.7347939999999999</v>
      </c>
      <c r="J11" s="59">
        <v>6.7218010000000001</v>
      </c>
      <c r="K11" s="59">
        <v>6.438059</v>
      </c>
      <c r="L11" s="59">
        <v>6.3676050000000002</v>
      </c>
      <c r="M11" s="59">
        <v>6.7687400000000002</v>
      </c>
      <c r="N11" s="59">
        <v>6.7931999999999997</v>
      </c>
      <c r="O11" s="59">
        <v>6.6140460000000001</v>
      </c>
      <c r="P11" s="59">
        <v>6.706912</v>
      </c>
      <c r="Q11" s="31"/>
      <c r="R11" s="31"/>
      <c r="S11" s="31"/>
    </row>
    <row r="12" spans="1:19">
      <c r="A12" s="31"/>
      <c r="B12" s="59" t="s">
        <v>58</v>
      </c>
      <c r="C12" s="59">
        <v>8.5475071000000007</v>
      </c>
      <c r="D12" s="59">
        <v>8.2847197720000008</v>
      </c>
      <c r="E12" s="59">
        <v>8.1219289999999997</v>
      </c>
      <c r="F12" s="59">
        <v>7.9491740000000002</v>
      </c>
      <c r="G12" s="59">
        <v>7.7051860000000003</v>
      </c>
      <c r="H12" s="59">
        <v>7.8821789999999998</v>
      </c>
      <c r="I12" s="59">
        <v>7.8741620000000001</v>
      </c>
      <c r="J12" s="59">
        <v>7.9542830000000002</v>
      </c>
      <c r="K12" s="59">
        <v>8.1650080000000003</v>
      </c>
      <c r="L12" s="59">
        <v>8.1074640000000002</v>
      </c>
      <c r="M12" s="59">
        <v>8.6914449999999999</v>
      </c>
      <c r="N12" s="59">
        <v>8.7503189999999993</v>
      </c>
      <c r="O12" s="59">
        <v>8.2158750000000005</v>
      </c>
      <c r="P12" s="59">
        <v>8.0840010000000007</v>
      </c>
      <c r="Q12" s="31"/>
      <c r="R12" s="31"/>
      <c r="S12" s="31"/>
    </row>
    <row r="13" spans="1:19">
      <c r="A13" s="31"/>
      <c r="B13" s="59" t="s">
        <v>59</v>
      </c>
      <c r="C13" s="59"/>
      <c r="D13" s="59"/>
      <c r="E13" s="59"/>
      <c r="F13" s="59"/>
      <c r="G13" s="59"/>
      <c r="H13" s="59">
        <v>1.238</v>
      </c>
      <c r="I13" s="59">
        <v>1.48</v>
      </c>
      <c r="J13" s="59">
        <v>1.76</v>
      </c>
      <c r="K13" s="59">
        <v>2.1800000000000002</v>
      </c>
      <c r="L13" s="59">
        <v>2.488</v>
      </c>
      <c r="M13" s="59">
        <v>3.028</v>
      </c>
      <c r="N13" s="59">
        <v>4.01</v>
      </c>
      <c r="O13" s="59">
        <v>5.27</v>
      </c>
      <c r="P13" s="59">
        <v>6.3339999999999996</v>
      </c>
      <c r="Q13" s="31"/>
      <c r="R13" s="31"/>
      <c r="S13" s="31"/>
    </row>
    <row r="14" spans="1:19">
      <c r="A14" s="31"/>
      <c r="B14" s="59" t="s">
        <v>60</v>
      </c>
      <c r="C14" s="59">
        <v>3.1268463</v>
      </c>
      <c r="D14" s="59">
        <v>2.730699215</v>
      </c>
      <c r="E14" s="59">
        <v>2.650747</v>
      </c>
      <c r="F14" s="59">
        <v>2.7575539999999998</v>
      </c>
      <c r="G14" s="59">
        <v>2.644695</v>
      </c>
      <c r="H14" s="59">
        <v>2.6058330000000001</v>
      </c>
      <c r="I14" s="59">
        <v>2.806219</v>
      </c>
      <c r="J14" s="59">
        <v>2.7908770000000001</v>
      </c>
      <c r="K14" s="59">
        <v>2.8500649999999998</v>
      </c>
      <c r="L14" s="59">
        <v>3.5336090000000002</v>
      </c>
      <c r="M14" s="59">
        <v>3.190245</v>
      </c>
      <c r="N14" s="59">
        <v>2.9509479999999999</v>
      </c>
      <c r="O14" s="59">
        <v>2.8739080000000001</v>
      </c>
      <c r="P14" s="59">
        <v>2.9182130000000002</v>
      </c>
      <c r="Q14" s="31"/>
      <c r="R14" s="31"/>
      <c r="S14" s="31"/>
    </row>
    <row r="15" spans="1:19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6" spans="1:19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pans="1:19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1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19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  <row r="31" spans="1:19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1:19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</row>
    <row r="35" spans="1:19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</row>
    <row r="36" spans="1:19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</sheetData>
  <mergeCells count="2">
    <mergeCell ref="A2:E2"/>
    <mergeCell ref="B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9"/>
  <sheetViews>
    <sheetView zoomScale="80" workbookViewId="0">
      <selection activeCell="B2" sqref="B2:C2"/>
    </sheetView>
  </sheetViews>
  <sheetFormatPr defaultColWidth="11.42578125" defaultRowHeight="14.45"/>
  <cols>
    <col min="2" max="2" width="26.42578125" customWidth="1"/>
    <col min="3" max="3" width="128.42578125" customWidth="1"/>
  </cols>
  <sheetData>
    <row r="2" spans="2:3">
      <c r="B2" s="79" t="s">
        <v>61</v>
      </c>
      <c r="C2" s="80"/>
    </row>
    <row r="3" spans="2:3" ht="30" customHeight="1">
      <c r="B3" s="1" t="s">
        <v>62</v>
      </c>
      <c r="C3" s="2" t="s">
        <v>63</v>
      </c>
    </row>
    <row r="4" spans="2:3" ht="30" customHeight="1">
      <c r="B4" s="3" t="s">
        <v>64</v>
      </c>
      <c r="C4" s="4" t="s">
        <v>65</v>
      </c>
    </row>
    <row r="5" spans="2:3" ht="30" customHeight="1">
      <c r="B5" s="3" t="s">
        <v>66</v>
      </c>
      <c r="C5" s="4" t="s">
        <v>67</v>
      </c>
    </row>
    <row r="6" spans="2:3" ht="30" customHeight="1">
      <c r="B6" s="5" t="s">
        <v>68</v>
      </c>
      <c r="C6" s="6" t="s">
        <v>69</v>
      </c>
    </row>
    <row r="7" spans="2:3" ht="29.1">
      <c r="B7" s="3" t="s">
        <v>70</v>
      </c>
      <c r="C7" s="4" t="s">
        <v>71</v>
      </c>
    </row>
    <row r="8" spans="2:3" ht="29.1">
      <c r="B8" s="7" t="s">
        <v>72</v>
      </c>
      <c r="C8" s="8" t="s">
        <v>73</v>
      </c>
    </row>
    <row r="14" spans="2:3">
      <c r="B14" s="9"/>
    </row>
    <row r="15" spans="2:3">
      <c r="B15" s="9"/>
    </row>
    <row r="16" spans="2:3">
      <c r="B16" s="9"/>
    </row>
    <row r="17" spans="2:2">
      <c r="B17" s="9"/>
    </row>
    <row r="18" spans="2:2">
      <c r="B18" s="9"/>
    </row>
    <row r="19" spans="2:2">
      <c r="B19" s="9"/>
    </row>
  </sheetData>
  <mergeCells count="1">
    <mergeCell ref="B2:C2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49ac2a-b211-4fea-a23e-058f661af758">
      <Terms xmlns="http://schemas.microsoft.com/office/infopath/2007/PartnerControls"/>
    </lcf76f155ced4ddcb4097134ff3c332f>
    <TaxCatchAll xmlns="8f1b8a44-2e81-425d-8025-2e5e0436f2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8D0E12706CA4F88F078CAAF1F0285" ma:contentTypeVersion="13" ma:contentTypeDescription="Crée un document." ma:contentTypeScope="" ma:versionID="65e44b94b80c847526fb1aad9e5e7274">
  <xsd:schema xmlns:xsd="http://www.w3.org/2001/XMLSchema" xmlns:xs="http://www.w3.org/2001/XMLSchema" xmlns:p="http://schemas.microsoft.com/office/2006/metadata/properties" xmlns:ns2="e249ac2a-b211-4fea-a23e-058f661af758" xmlns:ns3="8f1b8a44-2e81-425d-8025-2e5e0436f25e" targetNamespace="http://schemas.microsoft.com/office/2006/metadata/properties" ma:root="true" ma:fieldsID="55ef6f2f567e5000964d2f8daa3d1dd4" ns2:_="" ns3:_="">
    <xsd:import namespace="e249ac2a-b211-4fea-a23e-058f661af758"/>
    <xsd:import namespace="8f1b8a44-2e81-425d-8025-2e5e0436f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9ac2a-b211-4fea-a23e-058f661af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c47289d-44d4-4518-8531-d864f6d3e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b8a44-2e81-425d-8025-2e5e0436f2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8f2c3c-97c3-401f-9e00-dc202c827de0}" ma:internalName="TaxCatchAll" ma:showField="CatchAllData" ma:web="8f1b8a44-2e81-425d-8025-2e5e0436f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06A4E-457B-4C9D-B8DF-A7DEC3A3BCF3}"/>
</file>

<file path=customXml/itemProps2.xml><?xml version="1.0" encoding="utf-8"?>
<ds:datastoreItem xmlns:ds="http://schemas.openxmlformats.org/officeDocument/2006/customXml" ds:itemID="{54BBD68C-98A2-4F40-ACAE-A3F9EE24E518}"/>
</file>

<file path=customXml/itemProps3.xml><?xml version="1.0" encoding="utf-8"?>
<ds:datastoreItem xmlns:ds="http://schemas.openxmlformats.org/officeDocument/2006/customXml" ds:itemID="{C08BDB15-3C65-483B-A002-1E9DD67F8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TSP</dc:creator>
  <cp:keywords/>
  <dc:description/>
  <cp:lastModifiedBy>Pauline Denis</cp:lastModifiedBy>
  <cp:revision>10</cp:revision>
  <dcterms:created xsi:type="dcterms:W3CDTF">2021-12-10T09:09:31Z</dcterms:created>
  <dcterms:modified xsi:type="dcterms:W3CDTF">2025-09-30T14:35:55Z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0x01010059F8D0E12706CA4F88F078CAAF1F0285</vt:lpwstr>
  </property>
  <property fmtid="{D5CDD505-2E9C-101B-9397-08002B2CF9AE}" pid="3" name="MediaServiceImageTags">
    <vt:lpwstr/>
  </property>
</Properties>
</file>